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gabyte\Desktop\П\"/>
    </mc:Choice>
  </mc:AlternateContent>
  <bookViews>
    <workbookView xWindow="0" yWindow="0" windowWidth="23040" windowHeight="9600"/>
  </bookViews>
  <sheets>
    <sheet name="Итоговый протокол" sheetId="1" r:id="rId1"/>
    <sheet name="Отметка об участии" sheetId="2" state="hidden" r:id="rId2"/>
  </sheets>
  <calcPr calcId="152511"/>
</workbook>
</file>

<file path=xl/calcChain.xml><?xml version="1.0" encoding="utf-8"?>
<calcChain xmlns="http://schemas.openxmlformats.org/spreadsheetml/2006/main">
  <c r="I40" i="2" l="1"/>
  <c r="D40" i="2"/>
  <c r="D74" i="1" s="1"/>
  <c r="I71" i="1"/>
  <c r="G71" i="1"/>
  <c r="E71" i="1"/>
  <c r="I70" i="1"/>
  <c r="G70" i="1"/>
  <c r="E70" i="1"/>
  <c r="I69" i="1"/>
  <c r="G69" i="1"/>
  <c r="E69" i="1"/>
  <c r="I68" i="1"/>
  <c r="G68" i="1"/>
  <c r="E68" i="1"/>
  <c r="I67" i="1"/>
  <c r="G67" i="1"/>
  <c r="E67" i="1"/>
  <c r="I66" i="1"/>
  <c r="G66" i="1"/>
  <c r="E66" i="1"/>
  <c r="I65" i="1"/>
  <c r="G65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F28" i="1"/>
  <c r="E28" i="1"/>
  <c r="E27" i="1"/>
  <c r="F26" i="1"/>
  <c r="G26" i="1" s="1"/>
  <c r="E26" i="1"/>
  <c r="E25" i="1"/>
  <c r="F24" i="1"/>
  <c r="G24" i="1" s="1"/>
  <c r="E24" i="1"/>
  <c r="E23" i="1"/>
  <c r="F22" i="1"/>
  <c r="I22" i="1" s="1"/>
  <c r="E22" i="1"/>
  <c r="E21" i="1"/>
  <c r="E20" i="1"/>
  <c r="E19" i="1"/>
  <c r="F18" i="1"/>
  <c r="G18" i="1" s="1"/>
  <c r="E18" i="1"/>
  <c r="E17" i="1"/>
  <c r="F16" i="1"/>
  <c r="G16" i="1" s="1"/>
  <c r="E16" i="1"/>
  <c r="F15" i="1"/>
  <c r="G15" i="1" s="1"/>
  <c r="E15" i="1"/>
  <c r="F14" i="1"/>
  <c r="G14" i="1" s="1"/>
  <c r="E14" i="1"/>
  <c r="E13" i="1"/>
  <c r="F12" i="1"/>
  <c r="G12" i="1" s="1"/>
  <c r="E12" i="1"/>
  <c r="E11" i="1"/>
  <c r="F10" i="1"/>
  <c r="G10" i="1" s="1"/>
  <c r="E10" i="1"/>
  <c r="E9" i="1"/>
  <c r="F8" i="1"/>
  <c r="G8" i="1" s="1"/>
  <c r="E8" i="1"/>
  <c r="E7" i="1"/>
  <c r="F6" i="1"/>
  <c r="G6" i="1" s="1"/>
  <c r="E6" i="1"/>
  <c r="I6" i="1" l="1"/>
  <c r="I8" i="1"/>
  <c r="J8" i="1" s="1"/>
  <c r="I10" i="1"/>
  <c r="J10" i="1" s="1"/>
  <c r="I12" i="1"/>
  <c r="J12" i="1" s="1"/>
  <c r="I14" i="1"/>
  <c r="I15" i="1"/>
  <c r="I16" i="1"/>
  <c r="J16" i="1" s="1"/>
  <c r="I18" i="1"/>
  <c r="J18" i="1" s="1"/>
  <c r="I28" i="1"/>
  <c r="G28" i="1"/>
  <c r="H28" i="1" s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64" i="1"/>
  <c r="F62" i="1"/>
  <c r="F60" i="1"/>
  <c r="F58" i="1"/>
  <c r="F56" i="1"/>
  <c r="F54" i="1"/>
  <c r="F52" i="1"/>
  <c r="F50" i="1"/>
  <c r="F48" i="1"/>
  <c r="F46" i="1"/>
  <c r="F44" i="1"/>
  <c r="F42" i="1"/>
  <c r="F40" i="1"/>
  <c r="F38" i="1"/>
  <c r="F36" i="1"/>
  <c r="F34" i="1"/>
  <c r="F32" i="1"/>
  <c r="F30" i="1"/>
  <c r="F7" i="1"/>
  <c r="F9" i="1"/>
  <c r="F11" i="1"/>
  <c r="F13" i="1"/>
  <c r="F17" i="1"/>
  <c r="F19" i="1"/>
  <c r="F20" i="1"/>
  <c r="F21" i="1"/>
  <c r="G22" i="1"/>
  <c r="H22" i="1" s="1"/>
  <c r="F23" i="1"/>
  <c r="I24" i="1"/>
  <c r="J24" i="1" s="1"/>
  <c r="I26" i="1"/>
  <c r="J26" i="1" s="1"/>
  <c r="I20" i="1" l="1"/>
  <c r="G20" i="1"/>
  <c r="I17" i="1"/>
  <c r="J17" i="1" s="1"/>
  <c r="G17" i="1"/>
  <c r="I11" i="1"/>
  <c r="G11" i="1"/>
  <c r="H11" i="1" s="1"/>
  <c r="I7" i="1"/>
  <c r="J7" i="1" s="1"/>
  <c r="G7" i="1"/>
  <c r="G32" i="1"/>
  <c r="I32" i="1"/>
  <c r="J32" i="1" s="1"/>
  <c r="I36" i="1"/>
  <c r="G36" i="1"/>
  <c r="H36" i="1" s="1"/>
  <c r="G40" i="1"/>
  <c r="I40" i="1"/>
  <c r="J40" i="1" s="1"/>
  <c r="I44" i="1"/>
  <c r="G44" i="1"/>
  <c r="H44" i="1" s="1"/>
  <c r="G48" i="1"/>
  <c r="I48" i="1"/>
  <c r="J48" i="1" s="1"/>
  <c r="I52" i="1"/>
  <c r="G52" i="1"/>
  <c r="H52" i="1" s="1"/>
  <c r="G56" i="1"/>
  <c r="I56" i="1"/>
  <c r="J56" i="1" s="1"/>
  <c r="G60" i="1"/>
  <c r="I60" i="1"/>
  <c r="J60" i="1" s="1"/>
  <c r="I64" i="1"/>
  <c r="G64" i="1"/>
  <c r="H64" i="1" s="1"/>
  <c r="G27" i="1"/>
  <c r="H27" i="1" s="1"/>
  <c r="I27" i="1"/>
  <c r="I31" i="1"/>
  <c r="G31" i="1"/>
  <c r="H31" i="1" s="1"/>
  <c r="I35" i="1"/>
  <c r="J35" i="1" s="1"/>
  <c r="G35" i="1"/>
  <c r="I39" i="1"/>
  <c r="G39" i="1"/>
  <c r="H39" i="1" s="1"/>
  <c r="I43" i="1"/>
  <c r="G43" i="1"/>
  <c r="H43" i="1" s="1"/>
  <c r="I47" i="1"/>
  <c r="G47" i="1"/>
  <c r="H47" i="1" s="1"/>
  <c r="I51" i="1"/>
  <c r="G51" i="1"/>
  <c r="H51" i="1" s="1"/>
  <c r="I55" i="1"/>
  <c r="G55" i="1"/>
  <c r="H55" i="1" s="1"/>
  <c r="I59" i="1"/>
  <c r="J59" i="1" s="1"/>
  <c r="G59" i="1"/>
  <c r="I63" i="1"/>
  <c r="G63" i="1"/>
  <c r="H63" i="1" s="1"/>
  <c r="J6" i="1"/>
  <c r="I23" i="1"/>
  <c r="G23" i="1"/>
  <c r="H23" i="1" s="1"/>
  <c r="I21" i="1"/>
  <c r="J21" i="1" s="1"/>
  <c r="G21" i="1"/>
  <c r="I19" i="1"/>
  <c r="G19" i="1"/>
  <c r="I13" i="1"/>
  <c r="G13" i="1"/>
  <c r="H13" i="1" s="1"/>
  <c r="I9" i="1"/>
  <c r="I72" i="1" s="1"/>
  <c r="G9" i="1"/>
  <c r="H9" i="1" s="1"/>
  <c r="G30" i="1"/>
  <c r="I30" i="1"/>
  <c r="J30" i="1" s="1"/>
  <c r="I34" i="1"/>
  <c r="G34" i="1"/>
  <c r="H34" i="1" s="1"/>
  <c r="G38" i="1"/>
  <c r="I38" i="1"/>
  <c r="J38" i="1" s="1"/>
  <c r="G42" i="1"/>
  <c r="I42" i="1"/>
  <c r="J42" i="1" s="1"/>
  <c r="I46" i="1"/>
  <c r="G46" i="1"/>
  <c r="H46" i="1" s="1"/>
  <c r="G50" i="1"/>
  <c r="I50" i="1"/>
  <c r="J50" i="1" s="1"/>
  <c r="I54" i="1"/>
  <c r="G54" i="1"/>
  <c r="H54" i="1" s="1"/>
  <c r="G58" i="1"/>
  <c r="I58" i="1"/>
  <c r="J58" i="1" s="1"/>
  <c r="I62" i="1"/>
  <c r="G62" i="1"/>
  <c r="H62" i="1" s="1"/>
  <c r="I25" i="1"/>
  <c r="J25" i="1" s="1"/>
  <c r="G25" i="1"/>
  <c r="I29" i="1"/>
  <c r="G29" i="1"/>
  <c r="H29" i="1" s="1"/>
  <c r="I33" i="1"/>
  <c r="J33" i="1" s="1"/>
  <c r="G33" i="1"/>
  <c r="I37" i="1"/>
  <c r="J37" i="1" s="1"/>
  <c r="G37" i="1"/>
  <c r="I41" i="1"/>
  <c r="G41" i="1"/>
  <c r="H41" i="1" s="1"/>
  <c r="I45" i="1"/>
  <c r="G45" i="1"/>
  <c r="H45" i="1" s="1"/>
  <c r="I49" i="1"/>
  <c r="G49" i="1"/>
  <c r="H49" i="1" s="1"/>
  <c r="I53" i="1"/>
  <c r="J53" i="1" s="1"/>
  <c r="G53" i="1"/>
  <c r="I57" i="1"/>
  <c r="J57" i="1" s="1"/>
  <c r="G57" i="1"/>
  <c r="I61" i="1"/>
  <c r="J61" i="1" s="1"/>
  <c r="G61" i="1"/>
  <c r="H72" i="1" l="1"/>
  <c r="J72" i="1"/>
  <c r="G72" i="1"/>
</calcChain>
</file>

<file path=xl/sharedStrings.xml><?xml version="1.0" encoding="utf-8"?>
<sst xmlns="http://schemas.openxmlformats.org/spreadsheetml/2006/main" count="235" uniqueCount="98">
  <si>
    <t xml:space="preserve">Итоговый протокол забега "Весеннее обострение" или "Догони, если сможешь!" </t>
  </si>
  <si>
    <t>Ставрополь, парк Победы, 2 апреля 2023 г. 10:00</t>
  </si>
  <si>
    <t>Организатор: Андрей Захарченко, Спортивно-культурный клуб "Четыре Сезона Ставрополья"</t>
  </si>
  <si>
    <t>Поз. на финише</t>
  </si>
  <si>
    <t>Номер участника</t>
  </si>
  <si>
    <t>Фамилия и имя участника</t>
  </si>
  <si>
    <t>Время на финише</t>
  </si>
  <si>
    <t>Чистое время</t>
  </si>
  <si>
    <t>Очки за позицию</t>
  </si>
  <si>
    <t>ПРО, очки, технический</t>
  </si>
  <si>
    <t>ПРО, очки</t>
  </si>
  <si>
    <t>Ракеты, очки, Технический</t>
  </si>
  <si>
    <t>Ракеты, очки</t>
  </si>
  <si>
    <t>Место в команде</t>
  </si>
  <si>
    <t>Нижельская Ирина</t>
  </si>
  <si>
    <t>Лебедева Мария</t>
  </si>
  <si>
    <t>Сычова Ольга</t>
  </si>
  <si>
    <t>Яни Матвей</t>
  </si>
  <si>
    <t>Кувалдина Елена</t>
  </si>
  <si>
    <t>Сергеев Алексей</t>
  </si>
  <si>
    <t>Бандривчак Наталья</t>
  </si>
  <si>
    <t>Городненко Денис</t>
  </si>
  <si>
    <t>Жукова Екатерина</t>
  </si>
  <si>
    <t>Кравцов Елисей</t>
  </si>
  <si>
    <t>Сыромятникова Валерия</t>
  </si>
  <si>
    <t>Чернышова Юлия</t>
  </si>
  <si>
    <t>Наумова Юлия</t>
  </si>
  <si>
    <t>Ермилина Юлия</t>
  </si>
  <si>
    <t>Пушилин Алексей</t>
  </si>
  <si>
    <t>Гурова Ольга</t>
  </si>
  <si>
    <t>Романович Дмитрий</t>
  </si>
  <si>
    <t>Будников Олег</t>
  </si>
  <si>
    <t>Попова Галина</t>
  </si>
  <si>
    <t>Бородова Дарья</t>
  </si>
  <si>
    <t>Пшихачева Валерия</t>
  </si>
  <si>
    <t>Радионовский Кирилл</t>
  </si>
  <si>
    <t>Закиров Денис</t>
  </si>
  <si>
    <t>Захарченко Сергей</t>
  </si>
  <si>
    <t>Думбровская Екатерина</t>
  </si>
  <si>
    <t>Рахметов Руслан</t>
  </si>
  <si>
    <t>Лебедева Анастасия</t>
  </si>
  <si>
    <t>Фесечко Оксана</t>
  </si>
  <si>
    <t>Коник Роман</t>
  </si>
  <si>
    <t>Жуковина Татьяна</t>
  </si>
  <si>
    <t>Мазко Павел</t>
  </si>
  <si>
    <t>Кириллова Мария</t>
  </si>
  <si>
    <t>Белозерова Наталья</t>
  </si>
  <si>
    <t>Клери Кирилл</t>
  </si>
  <si>
    <t>Траутвайн Светлана</t>
  </si>
  <si>
    <t>Милославский Захар</t>
  </si>
  <si>
    <t>Тертышникова Анастасия</t>
  </si>
  <si>
    <t>Мазалов Алексей</t>
  </si>
  <si>
    <t>Бабаев Эмир</t>
  </si>
  <si>
    <t>Небытов Леонид</t>
  </si>
  <si>
    <t>Ермилин Александр</t>
  </si>
  <si>
    <t>Лиферов Сергей</t>
  </si>
  <si>
    <t>Ботиева Алина</t>
  </si>
  <si>
    <t>Буханцов Артём</t>
  </si>
  <si>
    <t>Карпенко Марина</t>
  </si>
  <si>
    <t>Попрядуха Евгений</t>
  </si>
  <si>
    <t>Бычков Александр</t>
  </si>
  <si>
    <t>Захарченко Нина</t>
  </si>
  <si>
    <t>Чернышов Борис</t>
  </si>
  <si>
    <t>Белоусов Александр</t>
  </si>
  <si>
    <t>Овчинникова Светлана</t>
  </si>
  <si>
    <t>Чернова Елизавета</t>
  </si>
  <si>
    <t>Предыбайло Анастасия</t>
  </si>
  <si>
    <t>Авраменко Виктория</t>
  </si>
  <si>
    <t>Закирова Гульнара</t>
  </si>
  <si>
    <t>Комиссарова Алла</t>
  </si>
  <si>
    <t>Клепиков Константин</t>
  </si>
  <si>
    <t>Швецов Иван</t>
  </si>
  <si>
    <t>Моденов Василий</t>
  </si>
  <si>
    <t>Михайлова Рузанна</t>
  </si>
  <si>
    <t>NC</t>
  </si>
  <si>
    <t>Смолянко Татьяна</t>
  </si>
  <si>
    <t>Шиловский Илья</t>
  </si>
  <si>
    <t>Машенцева Виктория</t>
  </si>
  <si>
    <t>Кузьменко Клавдия</t>
  </si>
  <si>
    <t>Шаталов Александр</t>
  </si>
  <si>
    <t>Лысенко Никита</t>
  </si>
  <si>
    <t>Сумма баллов команды</t>
  </si>
  <si>
    <t>Классифицированных командных мест</t>
  </si>
  <si>
    <t>Разыгранных очков</t>
  </si>
  <si>
    <t>ФОРА</t>
  </si>
  <si>
    <t>"ПРО", сборная команда мужчин</t>
  </si>
  <si>
    <t>Отметка об участии</t>
  </si>
  <si>
    <t>"Ракеты", сборная команда девушек</t>
  </si>
  <si>
    <t>№ п/п</t>
  </si>
  <si>
    <t>Личный номер</t>
  </si>
  <si>
    <t>*</t>
  </si>
  <si>
    <t>Агужева Элла /DNS/</t>
  </si>
  <si>
    <t>Белозёрова Наталья</t>
  </si>
  <si>
    <t>Ерошевский Сергей /DNS/</t>
  </si>
  <si>
    <t>Хитров Игорь</t>
  </si>
  <si>
    <t>Пузырькова Галина /DNS/</t>
  </si>
  <si>
    <t>Селиванова Мария /DNS/</t>
  </si>
  <si>
    <t>Членов команды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</si>
</sst>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&quot;:&quot;ss"/>
  </numFmts>
  <fonts count="13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i/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9"/>
      <color rgb="FF333333"/>
      <name val="Arial"/>
    </font>
    <font>
      <sz val="10"/>
      <color rgb="FF000000"/>
      <name val="-apple-system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5" fillId="3" borderId="2" xfId="0" applyFont="1" applyFill="1" applyBorder="1" applyAlignment="1">
      <alignment horizontal="left"/>
    </xf>
    <xf numFmtId="164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0" xfId="0" applyFont="1" applyAlignment="1"/>
    <xf numFmtId="164" fontId="3" fillId="0" borderId="1" xfId="0" applyNumberFormat="1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11" fillId="3" borderId="2" xfId="0" applyFont="1" applyFill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5" fillId="0" borderId="6" xfId="0" applyFont="1" applyBorder="1" applyAlignment="1"/>
    <xf numFmtId="0" fontId="3" fillId="0" borderId="10" xfId="0" applyFont="1" applyBorder="1" applyAlignment="1"/>
    <xf numFmtId="0" fontId="5" fillId="0" borderId="7" xfId="0" applyFont="1" applyBorder="1" applyAlignment="1"/>
    <xf numFmtId="0" fontId="5" fillId="0" borderId="0" xfId="0" applyFont="1" applyAlignment="1"/>
    <xf numFmtId="0" fontId="3" fillId="0" borderId="9" xfId="0" applyFont="1" applyBorder="1" applyAlignment="1"/>
    <xf numFmtId="0" fontId="3" fillId="0" borderId="10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4" fillId="0" borderId="3" xfId="0" applyFont="1" applyBorder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10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</cellXfs>
  <cellStyles count="1">
    <cellStyle name="Обычный" xfId="0" builtinId="0"/>
  </cellStyles>
  <dxfs count="2">
    <dxf>
      <fill>
        <patternFill patternType="solid">
          <fgColor rgb="FFFFCC99"/>
          <bgColor rgb="FFFFCC99"/>
        </patternFill>
      </fill>
    </dxf>
    <dxf>
      <fill>
        <patternFill patternType="solid">
          <fgColor rgb="FFCCCCFF"/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Layout" zoomScaleNormal="100" workbookViewId="0">
      <selection activeCell="A5" sqref="A5"/>
    </sheetView>
  </sheetViews>
  <sheetFormatPr defaultColWidth="12.6640625" defaultRowHeight="15" customHeight="1"/>
  <cols>
    <col min="1" max="1" width="9.109375" customWidth="1"/>
    <col min="2" max="2" width="8" customWidth="1"/>
    <col min="3" max="3" width="20.88671875" customWidth="1"/>
    <col min="4" max="4" width="8.6640625" customWidth="1"/>
    <col min="5" max="5" width="7.44140625" customWidth="1"/>
    <col min="6" max="6" width="9.33203125" customWidth="1"/>
    <col min="7" max="7" width="9.44140625" hidden="1" customWidth="1"/>
    <col min="8" max="8" width="10.77734375" customWidth="1"/>
    <col min="9" max="9" width="15.6640625" hidden="1" customWidth="1"/>
    <col min="10" max="10" width="12.44140625" customWidth="1"/>
    <col min="11" max="11" width="11.109375" customWidth="1"/>
    <col min="12" max="26" width="8" customWidth="1"/>
  </cols>
  <sheetData>
    <row r="1" spans="1:26" ht="18.7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B2" s="2" t="s">
        <v>1</v>
      </c>
    </row>
    <row r="3" spans="1:26" ht="15.75" customHeight="1">
      <c r="B3" s="2" t="s">
        <v>2</v>
      </c>
    </row>
    <row r="4" spans="1:26" ht="15.75" customHeight="1"/>
    <row r="5" spans="1:26" ht="52.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" t="s">
        <v>9</v>
      </c>
      <c r="H5" s="5" t="s">
        <v>10</v>
      </c>
      <c r="I5" s="4" t="s">
        <v>11</v>
      </c>
      <c r="J5" s="5" t="s">
        <v>12</v>
      </c>
      <c r="K5" s="3" t="s">
        <v>13</v>
      </c>
    </row>
    <row r="6" spans="1:26" ht="15.75" customHeight="1">
      <c r="A6" s="6">
        <v>1</v>
      </c>
      <c r="B6" s="6">
        <v>125</v>
      </c>
      <c r="C6" s="7" t="s">
        <v>14</v>
      </c>
      <c r="D6" s="8">
        <v>1.3310185185185185E-2</v>
      </c>
      <c r="E6" s="8">
        <f t="shared" ref="E6:E71" si="0">IF(B6&gt;200,D6-$D$76,D6-0)</f>
        <v>1.3310185185185185E-2</v>
      </c>
      <c r="F6" s="9">
        <f t="shared" ref="F6:F64" si="1">$D$74-A6+1</f>
        <v>62</v>
      </c>
      <c r="G6" s="9">
        <f t="shared" ref="G6:G71" si="2">IF(B6&gt;200,F6*1,F6*0)</f>
        <v>0</v>
      </c>
      <c r="H6" s="9"/>
      <c r="I6" s="9">
        <f t="shared" ref="I6:I71" si="3">IF(B6&lt;200,F6*1,F6*0)</f>
        <v>62</v>
      </c>
      <c r="J6" s="9">
        <f t="shared" ref="J6:J8" si="4">IF(I6&gt;0,I6*1,I6*0)</f>
        <v>62</v>
      </c>
      <c r="K6" s="10">
        <v>1</v>
      </c>
    </row>
    <row r="7" spans="1:26" ht="15.75" customHeight="1">
      <c r="A7" s="6">
        <v>2</v>
      </c>
      <c r="B7" s="6">
        <v>101</v>
      </c>
      <c r="C7" s="6" t="s">
        <v>15</v>
      </c>
      <c r="D7" s="8">
        <v>1.4085648148148147E-2</v>
      </c>
      <c r="E7" s="8">
        <f t="shared" si="0"/>
        <v>1.4085648148148147E-2</v>
      </c>
      <c r="F7" s="9">
        <f t="shared" si="1"/>
        <v>61</v>
      </c>
      <c r="G7" s="9">
        <f t="shared" si="2"/>
        <v>0</v>
      </c>
      <c r="H7" s="9"/>
      <c r="I7" s="9">
        <f t="shared" si="3"/>
        <v>61</v>
      </c>
      <c r="J7" s="9">
        <f t="shared" si="4"/>
        <v>61</v>
      </c>
      <c r="K7" s="10">
        <v>2</v>
      </c>
    </row>
    <row r="8" spans="1:26" ht="15.75" customHeight="1">
      <c r="A8" s="6">
        <v>3</v>
      </c>
      <c r="B8" s="6">
        <v>131</v>
      </c>
      <c r="C8" s="6" t="s">
        <v>16</v>
      </c>
      <c r="D8" s="8">
        <v>1.4664351851851852E-2</v>
      </c>
      <c r="E8" s="8">
        <f t="shared" si="0"/>
        <v>1.4664351851851852E-2</v>
      </c>
      <c r="F8" s="9">
        <f t="shared" si="1"/>
        <v>60</v>
      </c>
      <c r="G8" s="9">
        <f t="shared" si="2"/>
        <v>0</v>
      </c>
      <c r="H8" s="9"/>
      <c r="I8" s="9">
        <f t="shared" si="3"/>
        <v>60</v>
      </c>
      <c r="J8" s="9">
        <f t="shared" si="4"/>
        <v>60</v>
      </c>
      <c r="K8" s="10">
        <v>3</v>
      </c>
    </row>
    <row r="9" spans="1:26" ht="15.75" customHeight="1">
      <c r="A9" s="6">
        <v>4</v>
      </c>
      <c r="B9" s="6">
        <v>233</v>
      </c>
      <c r="C9" s="6" t="s">
        <v>17</v>
      </c>
      <c r="D9" s="8">
        <v>1.5231481481481481E-2</v>
      </c>
      <c r="E9" s="8">
        <f t="shared" si="0"/>
        <v>1.1759259259259259E-2</v>
      </c>
      <c r="F9" s="9">
        <f t="shared" si="1"/>
        <v>59</v>
      </c>
      <c r="G9" s="9">
        <f t="shared" si="2"/>
        <v>59</v>
      </c>
      <c r="H9" s="9">
        <f>IF(G9&gt;0,G9*1,G9*0)</f>
        <v>59</v>
      </c>
      <c r="I9" s="9">
        <f t="shared" si="3"/>
        <v>0</v>
      </c>
      <c r="J9" s="9"/>
      <c r="K9" s="11">
        <v>1</v>
      </c>
    </row>
    <row r="10" spans="1:26" ht="15.75" customHeight="1">
      <c r="A10" s="6">
        <v>5</v>
      </c>
      <c r="B10" s="6">
        <v>120</v>
      </c>
      <c r="C10" s="6" t="s">
        <v>18</v>
      </c>
      <c r="D10" s="8">
        <v>1.5289351851851853E-2</v>
      </c>
      <c r="E10" s="8">
        <f t="shared" si="0"/>
        <v>1.5289351851851853E-2</v>
      </c>
      <c r="F10" s="9">
        <f t="shared" si="1"/>
        <v>58</v>
      </c>
      <c r="G10" s="9">
        <f t="shared" si="2"/>
        <v>0</v>
      </c>
      <c r="H10" s="9"/>
      <c r="I10" s="9">
        <f t="shared" si="3"/>
        <v>58</v>
      </c>
      <c r="J10" s="9">
        <f>IF(I10&gt;0,I10*1,I10*0)</f>
        <v>58</v>
      </c>
      <c r="K10" s="10">
        <v>4</v>
      </c>
    </row>
    <row r="11" spans="1:26" ht="15.75" customHeight="1">
      <c r="A11" s="6">
        <v>6</v>
      </c>
      <c r="B11" s="6">
        <v>228</v>
      </c>
      <c r="C11" s="6" t="s">
        <v>19</v>
      </c>
      <c r="D11" s="8">
        <v>1.5300925925925926E-2</v>
      </c>
      <c r="E11" s="8">
        <f t="shared" si="0"/>
        <v>1.1828703703703704E-2</v>
      </c>
      <c r="F11" s="9">
        <f t="shared" si="1"/>
        <v>57</v>
      </c>
      <c r="G11" s="9">
        <f t="shared" si="2"/>
        <v>57</v>
      </c>
      <c r="H11" s="9">
        <f>IF(G11&gt;0,G11*1,G11*0)</f>
        <v>57</v>
      </c>
      <c r="I11" s="9">
        <f t="shared" si="3"/>
        <v>0</v>
      </c>
      <c r="J11" s="9"/>
      <c r="K11" s="11">
        <v>2</v>
      </c>
    </row>
    <row r="12" spans="1:26" ht="15.75" customHeight="1">
      <c r="A12" s="6">
        <v>7</v>
      </c>
      <c r="B12" s="6">
        <v>105</v>
      </c>
      <c r="C12" s="6" t="s">
        <v>20</v>
      </c>
      <c r="D12" s="8">
        <v>1.5335648148148149E-2</v>
      </c>
      <c r="E12" s="8">
        <f t="shared" si="0"/>
        <v>1.5335648148148149E-2</v>
      </c>
      <c r="F12" s="9">
        <f t="shared" si="1"/>
        <v>56</v>
      </c>
      <c r="G12" s="9">
        <f t="shared" si="2"/>
        <v>0</v>
      </c>
      <c r="H12" s="9"/>
      <c r="I12" s="9">
        <f t="shared" si="3"/>
        <v>56</v>
      </c>
      <c r="J12" s="9">
        <f>IF(I12&gt;0,I12*1,I12*0)</f>
        <v>56</v>
      </c>
      <c r="K12" s="10">
        <v>5</v>
      </c>
    </row>
    <row r="13" spans="1:26" ht="15.75" customHeight="1">
      <c r="A13" s="6">
        <v>8</v>
      </c>
      <c r="B13" s="6">
        <v>207</v>
      </c>
      <c r="C13" s="6" t="s">
        <v>21</v>
      </c>
      <c r="D13" s="8">
        <v>1.5601851851851851E-2</v>
      </c>
      <c r="E13" s="8">
        <f t="shared" si="0"/>
        <v>1.2129629629629629E-2</v>
      </c>
      <c r="F13" s="9">
        <f t="shared" si="1"/>
        <v>55</v>
      </c>
      <c r="G13" s="9">
        <f t="shared" si="2"/>
        <v>55</v>
      </c>
      <c r="H13" s="9">
        <f>IF(G13&gt;0,G13*1,G13*0)</f>
        <v>55</v>
      </c>
      <c r="I13" s="9">
        <f t="shared" si="3"/>
        <v>0</v>
      </c>
      <c r="J13" s="9"/>
      <c r="K13" s="11">
        <v>3</v>
      </c>
    </row>
    <row r="14" spans="1:26" ht="15.75" customHeight="1">
      <c r="A14" s="6">
        <v>9</v>
      </c>
      <c r="B14" s="12">
        <v>112</v>
      </c>
      <c r="C14" s="12" t="s">
        <v>22</v>
      </c>
      <c r="D14" s="8">
        <v>1.5833333333333335E-2</v>
      </c>
      <c r="E14" s="8">
        <f t="shared" si="0"/>
        <v>1.5833333333333335E-2</v>
      </c>
      <c r="F14" s="9">
        <f t="shared" si="1"/>
        <v>54</v>
      </c>
      <c r="G14" s="9">
        <f t="shared" si="2"/>
        <v>0</v>
      </c>
      <c r="H14" s="9"/>
      <c r="I14" s="9">
        <f t="shared" si="3"/>
        <v>54</v>
      </c>
      <c r="J14" s="13">
        <v>54</v>
      </c>
      <c r="K14" s="10">
        <v>6</v>
      </c>
    </row>
    <row r="15" spans="1:26" ht="15.75" customHeight="1">
      <c r="A15" s="6">
        <v>10</v>
      </c>
      <c r="B15" s="12">
        <v>214</v>
      </c>
      <c r="C15" s="12" t="s">
        <v>23</v>
      </c>
      <c r="D15" s="8">
        <v>1.6018518518518519E-2</v>
      </c>
      <c r="E15" s="8">
        <f t="shared" si="0"/>
        <v>1.2546296296296297E-2</v>
      </c>
      <c r="F15" s="9">
        <f t="shared" si="1"/>
        <v>53</v>
      </c>
      <c r="G15" s="9">
        <f t="shared" si="2"/>
        <v>53</v>
      </c>
      <c r="H15" s="13">
        <v>53</v>
      </c>
      <c r="I15" s="9">
        <f t="shared" si="3"/>
        <v>0</v>
      </c>
      <c r="J15" s="9"/>
      <c r="K15" s="11">
        <v>4</v>
      </c>
    </row>
    <row r="16" spans="1:26" ht="15.75" customHeight="1">
      <c r="A16" s="6">
        <v>11</v>
      </c>
      <c r="B16" s="6">
        <v>133</v>
      </c>
      <c r="C16" s="6" t="s">
        <v>24</v>
      </c>
      <c r="D16" s="8">
        <v>1.6053240740740739E-2</v>
      </c>
      <c r="E16" s="8">
        <f t="shared" si="0"/>
        <v>1.6053240740740739E-2</v>
      </c>
      <c r="F16" s="9">
        <f t="shared" si="1"/>
        <v>52</v>
      </c>
      <c r="G16" s="9">
        <f t="shared" si="2"/>
        <v>0</v>
      </c>
      <c r="H16" s="9"/>
      <c r="I16" s="9">
        <f t="shared" si="3"/>
        <v>52</v>
      </c>
      <c r="J16" s="9">
        <f t="shared" ref="J16:J18" si="5">IF(I16&gt;0,I16*1,I16*0)</f>
        <v>52</v>
      </c>
      <c r="K16" s="10">
        <v>7</v>
      </c>
    </row>
    <row r="17" spans="1:11" ht="15.75" customHeight="1">
      <c r="A17" s="6">
        <v>12</v>
      </c>
      <c r="B17" s="6">
        <v>137</v>
      </c>
      <c r="C17" s="6" t="s">
        <v>25</v>
      </c>
      <c r="D17" s="8">
        <v>1.6134259259259258E-2</v>
      </c>
      <c r="E17" s="8">
        <f t="shared" si="0"/>
        <v>1.6134259259259258E-2</v>
      </c>
      <c r="F17" s="9">
        <f t="shared" si="1"/>
        <v>51</v>
      </c>
      <c r="G17" s="9">
        <f t="shared" si="2"/>
        <v>0</v>
      </c>
      <c r="H17" s="9"/>
      <c r="I17" s="9">
        <f t="shared" si="3"/>
        <v>51</v>
      </c>
      <c r="J17" s="9">
        <f t="shared" si="5"/>
        <v>51</v>
      </c>
      <c r="K17" s="10">
        <v>8</v>
      </c>
    </row>
    <row r="18" spans="1:11" ht="15.75" customHeight="1">
      <c r="A18" s="6">
        <v>13</v>
      </c>
      <c r="B18" s="6">
        <v>124</v>
      </c>
      <c r="C18" s="6" t="s">
        <v>26</v>
      </c>
      <c r="D18" s="8">
        <v>1.6157407407407409E-2</v>
      </c>
      <c r="E18" s="8">
        <f t="shared" si="0"/>
        <v>1.6157407407407409E-2</v>
      </c>
      <c r="F18" s="9">
        <f t="shared" si="1"/>
        <v>50</v>
      </c>
      <c r="G18" s="9">
        <f t="shared" si="2"/>
        <v>0</v>
      </c>
      <c r="H18" s="9"/>
      <c r="I18" s="9">
        <f t="shared" si="3"/>
        <v>50</v>
      </c>
      <c r="J18" s="9">
        <f t="shared" si="5"/>
        <v>50</v>
      </c>
      <c r="K18" s="10">
        <v>9</v>
      </c>
    </row>
    <row r="19" spans="1:11" ht="15.75" customHeight="1">
      <c r="A19" s="6">
        <v>14</v>
      </c>
      <c r="B19" s="12">
        <v>111</v>
      </c>
      <c r="C19" s="6" t="s">
        <v>27</v>
      </c>
      <c r="D19" s="8">
        <v>1.6180555555555556E-2</v>
      </c>
      <c r="E19" s="8">
        <f t="shared" si="0"/>
        <v>1.6180555555555556E-2</v>
      </c>
      <c r="F19" s="9">
        <f t="shared" si="1"/>
        <v>49</v>
      </c>
      <c r="G19" s="9">
        <f t="shared" si="2"/>
        <v>0</v>
      </c>
      <c r="H19" s="9"/>
      <c r="I19" s="9">
        <f t="shared" si="3"/>
        <v>49</v>
      </c>
      <c r="J19" s="13">
        <v>49</v>
      </c>
      <c r="K19" s="10">
        <v>10</v>
      </c>
    </row>
    <row r="20" spans="1:11" ht="15.75" customHeight="1">
      <c r="A20" s="6">
        <v>15</v>
      </c>
      <c r="B20" s="12">
        <v>224</v>
      </c>
      <c r="C20" s="14" t="s">
        <v>28</v>
      </c>
      <c r="D20" s="8">
        <v>1.6180555555555556E-2</v>
      </c>
      <c r="E20" s="8">
        <f t="shared" si="0"/>
        <v>1.2708333333333334E-2</v>
      </c>
      <c r="F20" s="9">
        <f t="shared" si="1"/>
        <v>48</v>
      </c>
      <c r="G20" s="9">
        <f t="shared" si="2"/>
        <v>48</v>
      </c>
      <c r="H20" s="13">
        <v>48</v>
      </c>
      <c r="I20" s="9">
        <f t="shared" si="3"/>
        <v>0</v>
      </c>
      <c r="J20" s="9"/>
      <c r="K20" s="11">
        <v>5</v>
      </c>
    </row>
    <row r="21" spans="1:11" ht="15.75" customHeight="1">
      <c r="A21" s="6">
        <v>16</v>
      </c>
      <c r="B21" s="6">
        <v>109</v>
      </c>
      <c r="C21" s="6" t="s">
        <v>29</v>
      </c>
      <c r="D21" s="8">
        <v>1.6215277777777776E-2</v>
      </c>
      <c r="E21" s="8">
        <f t="shared" si="0"/>
        <v>1.6215277777777776E-2</v>
      </c>
      <c r="F21" s="9">
        <f t="shared" si="1"/>
        <v>47</v>
      </c>
      <c r="G21" s="9">
        <f t="shared" si="2"/>
        <v>0</v>
      </c>
      <c r="H21" s="9"/>
      <c r="I21" s="9">
        <f t="shared" si="3"/>
        <v>47</v>
      </c>
      <c r="J21" s="9">
        <f>IF(I21&gt;0,I21*1,I21*0)</f>
        <v>47</v>
      </c>
      <c r="K21" s="10">
        <v>11</v>
      </c>
    </row>
    <row r="22" spans="1:11" ht="15.75" customHeight="1">
      <c r="A22" s="6">
        <v>17</v>
      </c>
      <c r="B22" s="6">
        <v>227</v>
      </c>
      <c r="C22" s="6" t="s">
        <v>30</v>
      </c>
      <c r="D22" s="8">
        <v>1.6238425925925927E-2</v>
      </c>
      <c r="E22" s="8">
        <f t="shared" si="0"/>
        <v>1.2766203703703705E-2</v>
      </c>
      <c r="F22" s="9">
        <f t="shared" si="1"/>
        <v>46</v>
      </c>
      <c r="G22" s="9">
        <f t="shared" si="2"/>
        <v>46</v>
      </c>
      <c r="H22" s="9">
        <f t="shared" ref="H22:H23" si="6">IF(G22&gt;0,G22*1,G22*0)</f>
        <v>46</v>
      </c>
      <c r="I22" s="9">
        <f t="shared" si="3"/>
        <v>0</v>
      </c>
      <c r="J22" s="9"/>
      <c r="K22" s="11">
        <v>6</v>
      </c>
    </row>
    <row r="23" spans="1:11" ht="15.75" customHeight="1">
      <c r="A23" s="6">
        <v>18</v>
      </c>
      <c r="B23" s="6">
        <v>204</v>
      </c>
      <c r="C23" s="6" t="s">
        <v>31</v>
      </c>
      <c r="D23" s="8">
        <v>1.6597222222222222E-2</v>
      </c>
      <c r="E23" s="8">
        <f t="shared" si="0"/>
        <v>1.3125E-2</v>
      </c>
      <c r="F23" s="9">
        <f t="shared" si="1"/>
        <v>45</v>
      </c>
      <c r="G23" s="9">
        <f t="shared" si="2"/>
        <v>45</v>
      </c>
      <c r="H23" s="9">
        <f t="shared" si="6"/>
        <v>45</v>
      </c>
      <c r="I23" s="9">
        <f t="shared" si="3"/>
        <v>0</v>
      </c>
      <c r="J23" s="9"/>
      <c r="K23" s="11">
        <v>7</v>
      </c>
    </row>
    <row r="24" spans="1:11" ht="15.75" customHeight="1">
      <c r="A24" s="6">
        <v>19</v>
      </c>
      <c r="B24" s="6">
        <v>127</v>
      </c>
      <c r="C24" s="6" t="s">
        <v>32</v>
      </c>
      <c r="D24" s="8">
        <v>1.6793981481481483E-2</v>
      </c>
      <c r="E24" s="8">
        <f t="shared" si="0"/>
        <v>1.6793981481481483E-2</v>
      </c>
      <c r="F24" s="9">
        <f t="shared" si="1"/>
        <v>44</v>
      </c>
      <c r="G24" s="9">
        <f t="shared" si="2"/>
        <v>0</v>
      </c>
      <c r="H24" s="9"/>
      <c r="I24" s="9">
        <f t="shared" si="3"/>
        <v>44</v>
      </c>
      <c r="J24" s="9">
        <f t="shared" ref="J24:J26" si="7">IF(I24&gt;0,I24*1,I24*0)</f>
        <v>44</v>
      </c>
      <c r="K24" s="10">
        <v>12</v>
      </c>
    </row>
    <row r="25" spans="1:11" ht="15.75" customHeight="1">
      <c r="A25" s="6">
        <v>20</v>
      </c>
      <c r="B25" s="6">
        <v>107</v>
      </c>
      <c r="C25" s="6" t="s">
        <v>33</v>
      </c>
      <c r="D25" s="8">
        <v>1.7025462962962964E-2</v>
      </c>
      <c r="E25" s="8">
        <f t="shared" si="0"/>
        <v>1.7025462962962964E-2</v>
      </c>
      <c r="F25" s="9">
        <f t="shared" si="1"/>
        <v>43</v>
      </c>
      <c r="G25" s="9">
        <f t="shared" si="2"/>
        <v>0</v>
      </c>
      <c r="H25" s="9"/>
      <c r="I25" s="9">
        <f t="shared" si="3"/>
        <v>43</v>
      </c>
      <c r="J25" s="9">
        <f t="shared" si="7"/>
        <v>43</v>
      </c>
      <c r="K25" s="10">
        <v>13</v>
      </c>
    </row>
    <row r="26" spans="1:11" ht="15.75" customHeight="1">
      <c r="A26" s="6">
        <v>21</v>
      </c>
      <c r="B26" s="6">
        <v>130</v>
      </c>
      <c r="C26" s="6" t="s">
        <v>34</v>
      </c>
      <c r="D26" s="8">
        <v>1.7106481481481483E-2</v>
      </c>
      <c r="E26" s="8">
        <f t="shared" si="0"/>
        <v>1.7106481481481483E-2</v>
      </c>
      <c r="F26" s="9">
        <f t="shared" si="1"/>
        <v>42</v>
      </c>
      <c r="G26" s="9">
        <f t="shared" si="2"/>
        <v>0</v>
      </c>
      <c r="H26" s="9"/>
      <c r="I26" s="9">
        <f t="shared" si="3"/>
        <v>42</v>
      </c>
      <c r="J26" s="9">
        <f t="shared" si="7"/>
        <v>42</v>
      </c>
      <c r="K26" s="10">
        <v>14</v>
      </c>
    </row>
    <row r="27" spans="1:11" ht="15.75" customHeight="1">
      <c r="A27" s="6">
        <v>22</v>
      </c>
      <c r="B27" s="6">
        <v>225</v>
      </c>
      <c r="C27" s="6" t="s">
        <v>35</v>
      </c>
      <c r="D27" s="8">
        <v>1.7349537037037038E-2</v>
      </c>
      <c r="E27" s="8">
        <f t="shared" si="0"/>
        <v>1.3877314814814816E-2</v>
      </c>
      <c r="F27" s="9">
        <f t="shared" si="1"/>
        <v>41</v>
      </c>
      <c r="G27" s="9">
        <f t="shared" si="2"/>
        <v>41</v>
      </c>
      <c r="H27" s="9">
        <f t="shared" ref="H27:H29" si="8">IF(G27&gt;0,G27*1,G27*0)</f>
        <v>41</v>
      </c>
      <c r="I27" s="9">
        <f t="shared" si="3"/>
        <v>0</v>
      </c>
      <c r="J27" s="9"/>
      <c r="K27" s="11">
        <v>8</v>
      </c>
    </row>
    <row r="28" spans="1:11" ht="15.75" customHeight="1">
      <c r="A28" s="6">
        <v>23</v>
      </c>
      <c r="B28" s="6">
        <v>210</v>
      </c>
      <c r="C28" s="12" t="s">
        <v>36</v>
      </c>
      <c r="D28" s="8">
        <v>1.7384259259259259E-2</v>
      </c>
      <c r="E28" s="8">
        <f t="shared" si="0"/>
        <v>1.3912037037037037E-2</v>
      </c>
      <c r="F28" s="9">
        <f t="shared" si="1"/>
        <v>40</v>
      </c>
      <c r="G28" s="9">
        <f t="shared" si="2"/>
        <v>40</v>
      </c>
      <c r="H28" s="9">
        <f t="shared" si="8"/>
        <v>40</v>
      </c>
      <c r="I28" s="9">
        <f t="shared" si="3"/>
        <v>0</v>
      </c>
      <c r="J28" s="9"/>
      <c r="K28" s="11">
        <v>9</v>
      </c>
    </row>
    <row r="29" spans="1:11" ht="15.75" customHeight="1">
      <c r="A29" s="6">
        <v>24</v>
      </c>
      <c r="B29" s="6">
        <v>211</v>
      </c>
      <c r="C29" s="6" t="s">
        <v>37</v>
      </c>
      <c r="D29" s="8">
        <v>1.7569444444444443E-2</v>
      </c>
      <c r="E29" s="8">
        <f t="shared" si="0"/>
        <v>1.4097222222222221E-2</v>
      </c>
      <c r="F29" s="9">
        <f t="shared" si="1"/>
        <v>39</v>
      </c>
      <c r="G29" s="9">
        <f t="shared" si="2"/>
        <v>39</v>
      </c>
      <c r="H29" s="9">
        <f t="shared" si="8"/>
        <v>39</v>
      </c>
      <c r="I29" s="9">
        <f t="shared" si="3"/>
        <v>0</v>
      </c>
      <c r="J29" s="9"/>
      <c r="K29" s="11">
        <v>10</v>
      </c>
    </row>
    <row r="30" spans="1:11" ht="15.75" customHeight="1">
      <c r="A30" s="6">
        <v>25</v>
      </c>
      <c r="B30" s="6">
        <v>110</v>
      </c>
      <c r="C30" s="6" t="s">
        <v>38</v>
      </c>
      <c r="D30" s="8">
        <v>1.7638888888888888E-2</v>
      </c>
      <c r="E30" s="8">
        <f t="shared" si="0"/>
        <v>1.7638888888888888E-2</v>
      </c>
      <c r="F30" s="9">
        <f t="shared" si="1"/>
        <v>38</v>
      </c>
      <c r="G30" s="9">
        <f t="shared" si="2"/>
        <v>0</v>
      </c>
      <c r="H30" s="9"/>
      <c r="I30" s="9">
        <f t="shared" si="3"/>
        <v>38</v>
      </c>
      <c r="J30" s="9">
        <f>IF(I30&gt;0,I30*1,I30*0)</f>
        <v>38</v>
      </c>
      <c r="K30" s="10">
        <v>15</v>
      </c>
    </row>
    <row r="31" spans="1:11" ht="15.75" customHeight="1">
      <c r="A31" s="6">
        <v>26</v>
      </c>
      <c r="B31" s="6">
        <v>226</v>
      </c>
      <c r="C31" s="6" t="s">
        <v>39</v>
      </c>
      <c r="D31" s="8">
        <v>1.7662037037037039E-2</v>
      </c>
      <c r="E31" s="8">
        <f t="shared" si="0"/>
        <v>1.4189814814814817E-2</v>
      </c>
      <c r="F31" s="9">
        <f t="shared" si="1"/>
        <v>37</v>
      </c>
      <c r="G31" s="9">
        <f t="shared" si="2"/>
        <v>37</v>
      </c>
      <c r="H31" s="9">
        <f>IF(G31&gt;0,G31*1,G31*0)</f>
        <v>37</v>
      </c>
      <c r="I31" s="9">
        <f t="shared" si="3"/>
        <v>0</v>
      </c>
      <c r="J31" s="9"/>
      <c r="K31" s="11">
        <v>11</v>
      </c>
    </row>
    <row r="32" spans="1:11" ht="15.75" customHeight="1">
      <c r="A32" s="6">
        <v>27</v>
      </c>
      <c r="B32" s="6">
        <v>122</v>
      </c>
      <c r="C32" s="6" t="s">
        <v>40</v>
      </c>
      <c r="D32" s="8">
        <v>1.7696759259259259E-2</v>
      </c>
      <c r="E32" s="8">
        <f t="shared" si="0"/>
        <v>1.7696759259259259E-2</v>
      </c>
      <c r="F32" s="9">
        <f t="shared" si="1"/>
        <v>36</v>
      </c>
      <c r="G32" s="9">
        <f t="shared" si="2"/>
        <v>0</v>
      </c>
      <c r="H32" s="9"/>
      <c r="I32" s="9">
        <f t="shared" si="3"/>
        <v>36</v>
      </c>
      <c r="J32" s="9">
        <f t="shared" ref="J32:J33" si="9">IF(I32&gt;0,I32*1,I32*0)</f>
        <v>36</v>
      </c>
      <c r="K32" s="10">
        <v>16</v>
      </c>
    </row>
    <row r="33" spans="1:11" ht="15.75" customHeight="1">
      <c r="A33" s="6">
        <v>28</v>
      </c>
      <c r="B33" s="6">
        <v>104</v>
      </c>
      <c r="C33" s="6" t="s">
        <v>41</v>
      </c>
      <c r="D33" s="8">
        <v>1.7719907407407406E-2</v>
      </c>
      <c r="E33" s="8">
        <f t="shared" si="0"/>
        <v>1.7719907407407406E-2</v>
      </c>
      <c r="F33" s="9">
        <f t="shared" si="1"/>
        <v>35</v>
      </c>
      <c r="G33" s="9">
        <f t="shared" si="2"/>
        <v>0</v>
      </c>
      <c r="H33" s="9"/>
      <c r="I33" s="9">
        <f t="shared" si="3"/>
        <v>35</v>
      </c>
      <c r="J33" s="9">
        <f t="shared" si="9"/>
        <v>35</v>
      </c>
      <c r="K33" s="10">
        <v>17</v>
      </c>
    </row>
    <row r="34" spans="1:11" ht="15.75" customHeight="1">
      <c r="A34" s="6">
        <v>29</v>
      </c>
      <c r="B34" s="6">
        <v>201</v>
      </c>
      <c r="C34" s="6" t="s">
        <v>42</v>
      </c>
      <c r="D34" s="8">
        <v>1.787037037037037E-2</v>
      </c>
      <c r="E34" s="8">
        <f t="shared" si="0"/>
        <v>1.4398148148148148E-2</v>
      </c>
      <c r="F34" s="9">
        <f t="shared" si="1"/>
        <v>34</v>
      </c>
      <c r="G34" s="9">
        <f t="shared" si="2"/>
        <v>34</v>
      </c>
      <c r="H34" s="9">
        <f>IF(G34&gt;0,G34*1,G34*0)</f>
        <v>34</v>
      </c>
      <c r="I34" s="9">
        <f t="shared" si="3"/>
        <v>0</v>
      </c>
      <c r="J34" s="9"/>
      <c r="K34" s="11">
        <v>12</v>
      </c>
    </row>
    <row r="35" spans="1:11" ht="15.75" customHeight="1">
      <c r="A35" s="6">
        <v>30</v>
      </c>
      <c r="B35" s="6">
        <v>113</v>
      </c>
      <c r="C35" s="6" t="s">
        <v>43</v>
      </c>
      <c r="D35" s="8">
        <v>1.7893518518518517E-2</v>
      </c>
      <c r="E35" s="8">
        <f t="shared" si="0"/>
        <v>1.7893518518518517E-2</v>
      </c>
      <c r="F35" s="9">
        <f t="shared" si="1"/>
        <v>33</v>
      </c>
      <c r="G35" s="9">
        <f t="shared" si="2"/>
        <v>0</v>
      </c>
      <c r="H35" s="9"/>
      <c r="I35" s="9">
        <f t="shared" si="3"/>
        <v>33</v>
      </c>
      <c r="J35" s="9">
        <f>IF(I35&gt;0,I35*1,I35*0)</f>
        <v>33</v>
      </c>
      <c r="K35" s="10">
        <v>18</v>
      </c>
    </row>
    <row r="36" spans="1:11" ht="15.75" customHeight="1">
      <c r="A36" s="6">
        <v>31</v>
      </c>
      <c r="B36" s="6">
        <v>218</v>
      </c>
      <c r="C36" s="6" t="s">
        <v>44</v>
      </c>
      <c r="D36" s="8">
        <v>1.7905092592592594E-2</v>
      </c>
      <c r="E36" s="8">
        <f t="shared" si="0"/>
        <v>1.4432870370370372E-2</v>
      </c>
      <c r="F36" s="9">
        <f t="shared" si="1"/>
        <v>32</v>
      </c>
      <c r="G36" s="9">
        <f t="shared" si="2"/>
        <v>32</v>
      </c>
      <c r="H36" s="9">
        <f>IF(G36&gt;0,G36*1,G36*0)</f>
        <v>32</v>
      </c>
      <c r="I36" s="9">
        <f t="shared" si="3"/>
        <v>0</v>
      </c>
      <c r="J36" s="9"/>
      <c r="K36" s="11">
        <v>13</v>
      </c>
    </row>
    <row r="37" spans="1:11" ht="15.75" customHeight="1">
      <c r="A37" s="6">
        <v>32</v>
      </c>
      <c r="B37" s="6">
        <v>117</v>
      </c>
      <c r="C37" s="6" t="s">
        <v>45</v>
      </c>
      <c r="D37" s="8">
        <v>1.7962962962962962E-2</v>
      </c>
      <c r="E37" s="8">
        <f t="shared" si="0"/>
        <v>1.7962962962962962E-2</v>
      </c>
      <c r="F37" s="9">
        <f t="shared" si="1"/>
        <v>31</v>
      </c>
      <c r="G37" s="9">
        <f t="shared" si="2"/>
        <v>0</v>
      </c>
      <c r="H37" s="9"/>
      <c r="I37" s="9">
        <f t="shared" si="3"/>
        <v>31</v>
      </c>
      <c r="J37" s="9">
        <f t="shared" ref="J37:J38" si="10">IF(I37&gt;0,I37*1,I37*0)</f>
        <v>31</v>
      </c>
      <c r="K37" s="10">
        <v>19</v>
      </c>
    </row>
    <row r="38" spans="1:11" ht="15.75" customHeight="1">
      <c r="A38" s="6">
        <v>33</v>
      </c>
      <c r="B38" s="6">
        <v>106</v>
      </c>
      <c r="C38" s="6" t="s">
        <v>46</v>
      </c>
      <c r="D38" s="8">
        <v>1.7962962962962962E-2</v>
      </c>
      <c r="E38" s="8">
        <f t="shared" si="0"/>
        <v>1.7962962962962962E-2</v>
      </c>
      <c r="F38" s="9">
        <f t="shared" si="1"/>
        <v>30</v>
      </c>
      <c r="G38" s="9">
        <f t="shared" si="2"/>
        <v>0</v>
      </c>
      <c r="H38" s="9"/>
      <c r="I38" s="9">
        <f t="shared" si="3"/>
        <v>30</v>
      </c>
      <c r="J38" s="9">
        <f t="shared" si="10"/>
        <v>30</v>
      </c>
      <c r="K38" s="10">
        <v>20</v>
      </c>
    </row>
    <row r="39" spans="1:11" ht="15.75" customHeight="1">
      <c r="A39" s="6">
        <v>34</v>
      </c>
      <c r="B39" s="6">
        <v>213</v>
      </c>
      <c r="C39" s="6" t="s">
        <v>47</v>
      </c>
      <c r="D39" s="8">
        <v>1.7974537037037035E-2</v>
      </c>
      <c r="E39" s="8">
        <f t="shared" si="0"/>
        <v>1.4502314814814813E-2</v>
      </c>
      <c r="F39" s="9">
        <f t="shared" si="1"/>
        <v>29</v>
      </c>
      <c r="G39" s="9">
        <f t="shared" si="2"/>
        <v>29</v>
      </c>
      <c r="H39" s="9">
        <f>IF(G39&gt;0,G39*1,G39*0)</f>
        <v>29</v>
      </c>
      <c r="I39" s="9">
        <f t="shared" si="3"/>
        <v>0</v>
      </c>
      <c r="J39" s="9"/>
      <c r="K39" s="11">
        <v>14</v>
      </c>
    </row>
    <row r="40" spans="1:11" ht="15.75" customHeight="1">
      <c r="A40" s="6">
        <v>35</v>
      </c>
      <c r="B40" s="6">
        <v>135</v>
      </c>
      <c r="C40" s="6" t="s">
        <v>48</v>
      </c>
      <c r="D40" s="8">
        <v>1.8078703703703704E-2</v>
      </c>
      <c r="E40" s="8">
        <f t="shared" si="0"/>
        <v>1.8078703703703704E-2</v>
      </c>
      <c r="F40" s="9">
        <f t="shared" si="1"/>
        <v>28</v>
      </c>
      <c r="G40" s="9">
        <f t="shared" si="2"/>
        <v>0</v>
      </c>
      <c r="H40" s="9"/>
      <c r="I40" s="9">
        <f t="shared" si="3"/>
        <v>28</v>
      </c>
      <c r="J40" s="9">
        <f>IF(I40&gt;0,I40*1,I40*0)</f>
        <v>28</v>
      </c>
      <c r="K40" s="10">
        <v>21</v>
      </c>
    </row>
    <row r="41" spans="1:11" ht="15.75" customHeight="1">
      <c r="A41" s="6">
        <v>36</v>
      </c>
      <c r="B41" s="6">
        <v>219</v>
      </c>
      <c r="C41" s="6" t="s">
        <v>49</v>
      </c>
      <c r="D41" s="8">
        <v>1.8090277777777778E-2</v>
      </c>
      <c r="E41" s="8">
        <f t="shared" si="0"/>
        <v>1.4618055555555556E-2</v>
      </c>
      <c r="F41" s="9">
        <f t="shared" si="1"/>
        <v>27</v>
      </c>
      <c r="G41" s="9">
        <f t="shared" si="2"/>
        <v>27</v>
      </c>
      <c r="H41" s="9">
        <f>IF(G41&gt;0,G41*1,G41*0)</f>
        <v>27</v>
      </c>
      <c r="I41" s="9">
        <f t="shared" si="3"/>
        <v>0</v>
      </c>
      <c r="J41" s="9"/>
      <c r="K41" s="11">
        <v>15</v>
      </c>
    </row>
    <row r="42" spans="1:11" ht="15.75" customHeight="1">
      <c r="A42" s="6">
        <v>37</v>
      </c>
      <c r="B42" s="6">
        <v>134</v>
      </c>
      <c r="C42" s="6" t="s">
        <v>50</v>
      </c>
      <c r="D42" s="8">
        <v>1.8113425925925925E-2</v>
      </c>
      <c r="E42" s="8">
        <f t="shared" si="0"/>
        <v>1.8113425925925925E-2</v>
      </c>
      <c r="F42" s="9">
        <f t="shared" si="1"/>
        <v>26</v>
      </c>
      <c r="G42" s="9">
        <f t="shared" si="2"/>
        <v>0</v>
      </c>
      <c r="H42" s="9"/>
      <c r="I42" s="9">
        <f t="shared" si="3"/>
        <v>26</v>
      </c>
      <c r="J42" s="9">
        <f>IF(I42&gt;0,I42*1,I42*0)</f>
        <v>26</v>
      </c>
      <c r="K42" s="10">
        <v>22</v>
      </c>
    </row>
    <row r="43" spans="1:11" ht="15.75" customHeight="1">
      <c r="A43" s="6">
        <v>38</v>
      </c>
      <c r="B43" s="6">
        <v>217</v>
      </c>
      <c r="C43" s="6" t="s">
        <v>51</v>
      </c>
      <c r="D43" s="8">
        <v>1.8356481481481481E-2</v>
      </c>
      <c r="E43" s="8">
        <f t="shared" si="0"/>
        <v>1.4884259259259259E-2</v>
      </c>
      <c r="F43" s="9">
        <f t="shared" si="1"/>
        <v>25</v>
      </c>
      <c r="G43" s="9">
        <f t="shared" si="2"/>
        <v>25</v>
      </c>
      <c r="H43" s="9">
        <f t="shared" ref="H43:H47" si="11">IF(G43&gt;0,G43*1,G43*0)</f>
        <v>25</v>
      </c>
      <c r="I43" s="9">
        <f t="shared" si="3"/>
        <v>0</v>
      </c>
      <c r="J43" s="9"/>
      <c r="K43" s="11">
        <v>16</v>
      </c>
    </row>
    <row r="44" spans="1:11" ht="15.75" customHeight="1">
      <c r="A44" s="6">
        <v>39</v>
      </c>
      <c r="B44" s="6">
        <v>202</v>
      </c>
      <c r="C44" s="6" t="s">
        <v>52</v>
      </c>
      <c r="D44" s="8">
        <v>1.8356481481481481E-2</v>
      </c>
      <c r="E44" s="8">
        <f t="shared" si="0"/>
        <v>1.4884259259259259E-2</v>
      </c>
      <c r="F44" s="9">
        <f t="shared" si="1"/>
        <v>24</v>
      </c>
      <c r="G44" s="9">
        <f t="shared" si="2"/>
        <v>24</v>
      </c>
      <c r="H44" s="9">
        <f t="shared" si="11"/>
        <v>24</v>
      </c>
      <c r="I44" s="9">
        <f t="shared" si="3"/>
        <v>0</v>
      </c>
      <c r="J44" s="9"/>
      <c r="K44" s="11">
        <v>17</v>
      </c>
    </row>
    <row r="45" spans="1:11" ht="15.75" customHeight="1">
      <c r="A45" s="6">
        <v>40</v>
      </c>
      <c r="B45" s="6">
        <v>222</v>
      </c>
      <c r="C45" s="6" t="s">
        <v>53</v>
      </c>
      <c r="D45" s="8">
        <v>1.8391203703703705E-2</v>
      </c>
      <c r="E45" s="8">
        <f t="shared" si="0"/>
        <v>1.4918981481481483E-2</v>
      </c>
      <c r="F45" s="9">
        <f t="shared" si="1"/>
        <v>23</v>
      </c>
      <c r="G45" s="9">
        <f t="shared" si="2"/>
        <v>23</v>
      </c>
      <c r="H45" s="9">
        <f t="shared" si="11"/>
        <v>23</v>
      </c>
      <c r="I45" s="9">
        <f t="shared" si="3"/>
        <v>0</v>
      </c>
      <c r="J45" s="9"/>
      <c r="K45" s="11">
        <v>18</v>
      </c>
    </row>
    <row r="46" spans="1:11" ht="15.75" customHeight="1">
      <c r="A46" s="6">
        <v>41</v>
      </c>
      <c r="B46" s="6">
        <v>208</v>
      </c>
      <c r="C46" s="6" t="s">
        <v>54</v>
      </c>
      <c r="D46" s="8">
        <v>1.8437499999999999E-2</v>
      </c>
      <c r="E46" s="8">
        <f t="shared" si="0"/>
        <v>1.4965277777777777E-2</v>
      </c>
      <c r="F46" s="9">
        <f t="shared" si="1"/>
        <v>22</v>
      </c>
      <c r="G46" s="9">
        <f t="shared" si="2"/>
        <v>22</v>
      </c>
      <c r="H46" s="9">
        <f t="shared" si="11"/>
        <v>22</v>
      </c>
      <c r="I46" s="9">
        <f t="shared" si="3"/>
        <v>0</v>
      </c>
      <c r="J46" s="9"/>
      <c r="K46" s="11">
        <v>19</v>
      </c>
    </row>
    <row r="47" spans="1:11" ht="15.75" customHeight="1">
      <c r="A47" s="6">
        <v>42</v>
      </c>
      <c r="B47" s="6">
        <v>215</v>
      </c>
      <c r="C47" s="6" t="s">
        <v>55</v>
      </c>
      <c r="D47" s="8">
        <v>1.8449074074074073E-2</v>
      </c>
      <c r="E47" s="8">
        <f t="shared" si="0"/>
        <v>1.4976851851851851E-2</v>
      </c>
      <c r="F47" s="9">
        <f t="shared" si="1"/>
        <v>21</v>
      </c>
      <c r="G47" s="9">
        <f t="shared" si="2"/>
        <v>21</v>
      </c>
      <c r="H47" s="9">
        <f t="shared" si="11"/>
        <v>21</v>
      </c>
      <c r="I47" s="9">
        <f t="shared" si="3"/>
        <v>0</v>
      </c>
      <c r="J47" s="9"/>
      <c r="K47" s="11">
        <v>20</v>
      </c>
    </row>
    <row r="48" spans="1:11" ht="15.75" customHeight="1">
      <c r="A48" s="6">
        <v>43</v>
      </c>
      <c r="B48" s="6">
        <v>108</v>
      </c>
      <c r="C48" s="6" t="s">
        <v>56</v>
      </c>
      <c r="D48" s="8">
        <v>1.8530092592592591E-2</v>
      </c>
      <c r="E48" s="8">
        <f t="shared" si="0"/>
        <v>1.8530092592592591E-2</v>
      </c>
      <c r="F48" s="9">
        <f t="shared" si="1"/>
        <v>20</v>
      </c>
      <c r="G48" s="9">
        <f t="shared" si="2"/>
        <v>0</v>
      </c>
      <c r="H48" s="9"/>
      <c r="I48" s="9">
        <f t="shared" si="3"/>
        <v>20</v>
      </c>
      <c r="J48" s="9">
        <f>IF(I48&gt;0,I48*1,I48*0)</f>
        <v>20</v>
      </c>
      <c r="K48" s="10">
        <v>23</v>
      </c>
    </row>
    <row r="49" spans="1:11" ht="15.75" customHeight="1">
      <c r="A49" s="6">
        <v>44</v>
      </c>
      <c r="B49" s="6">
        <v>205</v>
      </c>
      <c r="C49" s="6" t="s">
        <v>57</v>
      </c>
      <c r="D49" s="8">
        <v>1.8738425925925926E-2</v>
      </c>
      <c r="E49" s="8">
        <f t="shared" si="0"/>
        <v>1.5266203703703704E-2</v>
      </c>
      <c r="F49" s="9">
        <f t="shared" si="1"/>
        <v>19</v>
      </c>
      <c r="G49" s="9">
        <f t="shared" si="2"/>
        <v>19</v>
      </c>
      <c r="H49" s="9">
        <f>IF(G49&gt;0,G49*1,G49*0)</f>
        <v>19</v>
      </c>
      <c r="I49" s="9">
        <f t="shared" si="3"/>
        <v>0</v>
      </c>
      <c r="J49" s="9"/>
      <c r="K49" s="11">
        <v>21</v>
      </c>
    </row>
    <row r="50" spans="1:11" ht="15.75" customHeight="1">
      <c r="A50" s="6">
        <v>45</v>
      </c>
      <c r="B50" s="6">
        <v>116</v>
      </c>
      <c r="C50" s="6" t="s">
        <v>58</v>
      </c>
      <c r="D50" s="8">
        <v>1.8773148148148146E-2</v>
      </c>
      <c r="E50" s="8">
        <f t="shared" si="0"/>
        <v>1.8773148148148146E-2</v>
      </c>
      <c r="F50" s="9">
        <f t="shared" si="1"/>
        <v>18</v>
      </c>
      <c r="G50" s="9">
        <f t="shared" si="2"/>
        <v>0</v>
      </c>
      <c r="H50" s="9"/>
      <c r="I50" s="9">
        <f t="shared" si="3"/>
        <v>18</v>
      </c>
      <c r="J50" s="9">
        <f>IF(I50&gt;0,I50*1,I50*0)</f>
        <v>18</v>
      </c>
      <c r="K50" s="10">
        <v>24</v>
      </c>
    </row>
    <row r="51" spans="1:11" ht="15.75" customHeight="1">
      <c r="A51" s="6">
        <v>46</v>
      </c>
      <c r="B51" s="6">
        <v>223</v>
      </c>
      <c r="C51" s="6" t="s">
        <v>59</v>
      </c>
      <c r="D51" s="8">
        <v>1.9398148148148147E-2</v>
      </c>
      <c r="E51" s="8">
        <f t="shared" si="0"/>
        <v>1.5925925925925927E-2</v>
      </c>
      <c r="F51" s="9">
        <f t="shared" si="1"/>
        <v>17</v>
      </c>
      <c r="G51" s="9">
        <f t="shared" si="2"/>
        <v>17</v>
      </c>
      <c r="H51" s="9">
        <f t="shared" ref="H51:H52" si="12">IF(G51&gt;0,G51*1,G51*0)</f>
        <v>17</v>
      </c>
      <c r="I51" s="9">
        <f t="shared" si="3"/>
        <v>0</v>
      </c>
      <c r="J51" s="9"/>
      <c r="K51" s="11">
        <v>22</v>
      </c>
    </row>
    <row r="52" spans="1:11" ht="15.75" customHeight="1">
      <c r="A52" s="6">
        <v>47</v>
      </c>
      <c r="B52" s="6">
        <v>206</v>
      </c>
      <c r="C52" s="6" t="s">
        <v>60</v>
      </c>
      <c r="D52" s="8">
        <v>1.9629629629629629E-2</v>
      </c>
      <c r="E52" s="8">
        <f t="shared" si="0"/>
        <v>1.6157407407407405E-2</v>
      </c>
      <c r="F52" s="9">
        <f t="shared" si="1"/>
        <v>16</v>
      </c>
      <c r="G52" s="9">
        <f t="shared" si="2"/>
        <v>16</v>
      </c>
      <c r="H52" s="9">
        <f t="shared" si="12"/>
        <v>16</v>
      </c>
      <c r="I52" s="9">
        <f t="shared" si="3"/>
        <v>0</v>
      </c>
      <c r="J52" s="9"/>
      <c r="K52" s="11">
        <v>23</v>
      </c>
    </row>
    <row r="53" spans="1:11" ht="15.75" customHeight="1">
      <c r="A53" s="6">
        <v>48</v>
      </c>
      <c r="B53" s="6">
        <v>115</v>
      </c>
      <c r="C53" s="6" t="s">
        <v>61</v>
      </c>
      <c r="D53" s="15">
        <v>1.9756944444444445E-2</v>
      </c>
      <c r="E53" s="8">
        <f t="shared" si="0"/>
        <v>1.9756944444444445E-2</v>
      </c>
      <c r="F53" s="9">
        <f t="shared" si="1"/>
        <v>15</v>
      </c>
      <c r="G53" s="9">
        <f t="shared" si="2"/>
        <v>0</v>
      </c>
      <c r="H53" s="9"/>
      <c r="I53" s="9">
        <f t="shared" si="3"/>
        <v>15</v>
      </c>
      <c r="J53" s="9">
        <f>IF(I53&gt;0,I53*1,I53*0)</f>
        <v>15</v>
      </c>
      <c r="K53" s="10">
        <v>25</v>
      </c>
    </row>
    <row r="54" spans="1:11" ht="15.75" customHeight="1">
      <c r="A54" s="6">
        <v>49</v>
      </c>
      <c r="B54" s="6">
        <v>230</v>
      </c>
      <c r="C54" s="6" t="s">
        <v>62</v>
      </c>
      <c r="D54" s="8">
        <v>1.9837962962962963E-2</v>
      </c>
      <c r="E54" s="8">
        <f t="shared" si="0"/>
        <v>1.6365740740740743E-2</v>
      </c>
      <c r="F54" s="9">
        <f t="shared" si="1"/>
        <v>14</v>
      </c>
      <c r="G54" s="9">
        <f t="shared" si="2"/>
        <v>14</v>
      </c>
      <c r="H54" s="9">
        <f t="shared" ref="H54:H55" si="13">IF(G54&gt;0,G54*1,G54*0)</f>
        <v>14</v>
      </c>
      <c r="I54" s="9">
        <f t="shared" si="3"/>
        <v>0</v>
      </c>
      <c r="J54" s="9"/>
      <c r="K54" s="11">
        <v>24</v>
      </c>
    </row>
    <row r="55" spans="1:11" ht="15.75" customHeight="1">
      <c r="A55" s="6">
        <v>50</v>
      </c>
      <c r="B55" s="6">
        <v>203</v>
      </c>
      <c r="C55" s="6" t="s">
        <v>63</v>
      </c>
      <c r="D55" s="8">
        <v>1.9965277777777776E-2</v>
      </c>
      <c r="E55" s="8">
        <f t="shared" si="0"/>
        <v>1.6493055555555552E-2</v>
      </c>
      <c r="F55" s="9">
        <f t="shared" si="1"/>
        <v>13</v>
      </c>
      <c r="G55" s="9">
        <f t="shared" si="2"/>
        <v>13</v>
      </c>
      <c r="H55" s="9">
        <f t="shared" si="13"/>
        <v>13</v>
      </c>
      <c r="I55" s="9">
        <f t="shared" si="3"/>
        <v>0</v>
      </c>
      <c r="J55" s="9"/>
      <c r="K55" s="11">
        <v>25</v>
      </c>
    </row>
    <row r="56" spans="1:11" ht="15.75" customHeight="1">
      <c r="A56" s="6">
        <v>51</v>
      </c>
      <c r="B56" s="6">
        <v>126</v>
      </c>
      <c r="C56" s="6" t="s">
        <v>64</v>
      </c>
      <c r="D56" s="8">
        <v>2.0046296296296295E-2</v>
      </c>
      <c r="E56" s="8">
        <f t="shared" si="0"/>
        <v>2.0046296296296295E-2</v>
      </c>
      <c r="F56" s="9">
        <f t="shared" si="1"/>
        <v>12</v>
      </c>
      <c r="G56" s="9">
        <f t="shared" si="2"/>
        <v>0</v>
      </c>
      <c r="H56" s="9"/>
      <c r="I56" s="9">
        <f t="shared" si="3"/>
        <v>12</v>
      </c>
      <c r="J56" s="9">
        <f t="shared" ref="J56:J61" si="14">IF(I56&gt;0,I56*1,I56*0)</f>
        <v>12</v>
      </c>
      <c r="K56" s="10">
        <v>26</v>
      </c>
    </row>
    <row r="57" spans="1:11" ht="15.75" customHeight="1">
      <c r="A57" s="6">
        <v>52</v>
      </c>
      <c r="B57" s="6">
        <v>136</v>
      </c>
      <c r="C57" s="6" t="s">
        <v>65</v>
      </c>
      <c r="D57" s="8">
        <v>2.0092592592592592E-2</v>
      </c>
      <c r="E57" s="8">
        <f t="shared" si="0"/>
        <v>2.0092592592592592E-2</v>
      </c>
      <c r="F57" s="9">
        <f t="shared" si="1"/>
        <v>11</v>
      </c>
      <c r="G57" s="9">
        <f t="shared" si="2"/>
        <v>0</v>
      </c>
      <c r="H57" s="9"/>
      <c r="I57" s="9">
        <f t="shared" si="3"/>
        <v>11</v>
      </c>
      <c r="J57" s="9">
        <f t="shared" si="14"/>
        <v>11</v>
      </c>
      <c r="K57" s="10">
        <v>27</v>
      </c>
    </row>
    <row r="58" spans="1:11" ht="15.75" customHeight="1">
      <c r="A58" s="6">
        <v>53</v>
      </c>
      <c r="B58" s="6">
        <v>128</v>
      </c>
      <c r="C58" s="6" t="s">
        <v>66</v>
      </c>
      <c r="D58" s="8">
        <v>2.013888888888889E-2</v>
      </c>
      <c r="E58" s="8">
        <f t="shared" si="0"/>
        <v>2.013888888888889E-2</v>
      </c>
      <c r="F58" s="9">
        <f t="shared" si="1"/>
        <v>10</v>
      </c>
      <c r="G58" s="9">
        <f t="shared" si="2"/>
        <v>0</v>
      </c>
      <c r="H58" s="9"/>
      <c r="I58" s="9">
        <f t="shared" si="3"/>
        <v>10</v>
      </c>
      <c r="J58" s="9">
        <f t="shared" si="14"/>
        <v>10</v>
      </c>
      <c r="K58" s="10">
        <v>28</v>
      </c>
    </row>
    <row r="59" spans="1:11" ht="15.75" customHeight="1">
      <c r="A59" s="6">
        <v>54</v>
      </c>
      <c r="B59" s="6">
        <v>102</v>
      </c>
      <c r="C59" s="6" t="s">
        <v>67</v>
      </c>
      <c r="D59" s="8">
        <v>2.0162037037037037E-2</v>
      </c>
      <c r="E59" s="8">
        <f t="shared" si="0"/>
        <v>2.0162037037037037E-2</v>
      </c>
      <c r="F59" s="9">
        <f t="shared" si="1"/>
        <v>9</v>
      </c>
      <c r="G59" s="9">
        <f t="shared" si="2"/>
        <v>0</v>
      </c>
      <c r="H59" s="9"/>
      <c r="I59" s="9">
        <f t="shared" si="3"/>
        <v>9</v>
      </c>
      <c r="J59" s="9">
        <f t="shared" si="14"/>
        <v>9</v>
      </c>
      <c r="K59" s="10">
        <v>29</v>
      </c>
    </row>
    <row r="60" spans="1:11" ht="15.75" customHeight="1">
      <c r="A60" s="6">
        <v>55</v>
      </c>
      <c r="B60" s="6">
        <v>114</v>
      </c>
      <c r="C60" s="6" t="s">
        <v>68</v>
      </c>
      <c r="D60" s="8">
        <v>2.0196759259259258E-2</v>
      </c>
      <c r="E60" s="8">
        <f t="shared" si="0"/>
        <v>2.0196759259259258E-2</v>
      </c>
      <c r="F60" s="9">
        <f t="shared" si="1"/>
        <v>8</v>
      </c>
      <c r="G60" s="9">
        <f t="shared" si="2"/>
        <v>0</v>
      </c>
      <c r="H60" s="9"/>
      <c r="I60" s="9">
        <f t="shared" si="3"/>
        <v>8</v>
      </c>
      <c r="J60" s="9">
        <f t="shared" si="14"/>
        <v>8</v>
      </c>
      <c r="K60" s="10">
        <v>30</v>
      </c>
    </row>
    <row r="61" spans="1:11" ht="15.75" customHeight="1">
      <c r="A61" s="6">
        <v>56</v>
      </c>
      <c r="B61" s="6">
        <v>118</v>
      </c>
      <c r="C61" s="6" t="s">
        <v>69</v>
      </c>
      <c r="D61" s="8">
        <v>2.0266203703703703E-2</v>
      </c>
      <c r="E61" s="8">
        <f t="shared" si="0"/>
        <v>2.0266203703703703E-2</v>
      </c>
      <c r="F61" s="9">
        <f t="shared" si="1"/>
        <v>7</v>
      </c>
      <c r="G61" s="9">
        <f t="shared" si="2"/>
        <v>0</v>
      </c>
      <c r="H61" s="9"/>
      <c r="I61" s="9">
        <f t="shared" si="3"/>
        <v>7</v>
      </c>
      <c r="J61" s="9">
        <f t="shared" si="14"/>
        <v>7</v>
      </c>
      <c r="K61" s="10">
        <v>31</v>
      </c>
    </row>
    <row r="62" spans="1:11" ht="15.75" customHeight="1">
      <c r="A62" s="6">
        <v>57</v>
      </c>
      <c r="B62" s="6">
        <v>212</v>
      </c>
      <c r="C62" s="6" t="s">
        <v>70</v>
      </c>
      <c r="D62" s="8">
        <v>2.0462962962962964E-2</v>
      </c>
      <c r="E62" s="8">
        <f t="shared" si="0"/>
        <v>1.6990740740740744E-2</v>
      </c>
      <c r="F62" s="9">
        <f t="shared" si="1"/>
        <v>6</v>
      </c>
      <c r="G62" s="9">
        <f t="shared" si="2"/>
        <v>6</v>
      </c>
      <c r="H62" s="9">
        <f t="shared" ref="H62:H64" si="15">IF(G62&gt;0,G62*1,G62*0)</f>
        <v>6</v>
      </c>
      <c r="I62" s="9">
        <f t="shared" si="3"/>
        <v>0</v>
      </c>
      <c r="J62" s="9"/>
      <c r="K62" s="11">
        <v>26</v>
      </c>
    </row>
    <row r="63" spans="1:11" ht="15.75" customHeight="1">
      <c r="A63" s="6">
        <v>58</v>
      </c>
      <c r="B63" s="6">
        <v>231</v>
      </c>
      <c r="C63" s="6" t="s">
        <v>71</v>
      </c>
      <c r="D63" s="8">
        <v>2.0798611111111111E-2</v>
      </c>
      <c r="E63" s="8">
        <f t="shared" si="0"/>
        <v>1.7326388888888891E-2</v>
      </c>
      <c r="F63" s="9">
        <f t="shared" si="1"/>
        <v>5</v>
      </c>
      <c r="G63" s="9">
        <f t="shared" si="2"/>
        <v>5</v>
      </c>
      <c r="H63" s="9">
        <f t="shared" si="15"/>
        <v>5</v>
      </c>
      <c r="I63" s="9">
        <f t="shared" si="3"/>
        <v>0</v>
      </c>
      <c r="J63" s="9"/>
      <c r="K63" s="11">
        <v>27</v>
      </c>
    </row>
    <row r="64" spans="1:11" ht="15.75" customHeight="1">
      <c r="A64" s="6">
        <v>59</v>
      </c>
      <c r="B64" s="6">
        <v>220</v>
      </c>
      <c r="C64" s="6" t="s">
        <v>72</v>
      </c>
      <c r="D64" s="8">
        <v>2.0868055555555556E-2</v>
      </c>
      <c r="E64" s="8">
        <f t="shared" si="0"/>
        <v>1.7395833333333333E-2</v>
      </c>
      <c r="F64" s="9">
        <f t="shared" si="1"/>
        <v>4</v>
      </c>
      <c r="G64" s="9">
        <f t="shared" si="2"/>
        <v>4</v>
      </c>
      <c r="H64" s="9">
        <f t="shared" si="15"/>
        <v>4</v>
      </c>
      <c r="I64" s="9">
        <f t="shared" si="3"/>
        <v>0</v>
      </c>
      <c r="J64" s="9"/>
      <c r="K64" s="11">
        <v>28</v>
      </c>
    </row>
    <row r="65" spans="1:11" ht="15.75" customHeight="1">
      <c r="A65" s="6">
        <v>60</v>
      </c>
      <c r="B65" s="6">
        <v>123</v>
      </c>
      <c r="C65" s="6" t="s">
        <v>73</v>
      </c>
      <c r="D65" s="8">
        <v>2.1527777777777778E-2</v>
      </c>
      <c r="E65" s="8">
        <f t="shared" si="0"/>
        <v>2.1527777777777778E-2</v>
      </c>
      <c r="F65" s="9" t="s">
        <v>74</v>
      </c>
      <c r="G65" s="9" t="e">
        <f t="shared" si="2"/>
        <v>#VALUE!</v>
      </c>
      <c r="H65" s="9"/>
      <c r="I65" s="9" t="e">
        <f t="shared" si="3"/>
        <v>#VALUE!</v>
      </c>
      <c r="J65" s="9"/>
      <c r="K65" s="10">
        <v>32</v>
      </c>
    </row>
    <row r="66" spans="1:11" ht="15.75" customHeight="1">
      <c r="A66" s="6">
        <v>61</v>
      </c>
      <c r="B66" s="6">
        <v>132</v>
      </c>
      <c r="C66" s="6" t="s">
        <v>75</v>
      </c>
      <c r="D66" s="8">
        <v>2.1655092592592594E-2</v>
      </c>
      <c r="E66" s="8">
        <f t="shared" si="0"/>
        <v>2.1655092592592594E-2</v>
      </c>
      <c r="F66" s="9" t="s">
        <v>74</v>
      </c>
      <c r="G66" s="9" t="e">
        <f t="shared" si="2"/>
        <v>#VALUE!</v>
      </c>
      <c r="H66" s="9"/>
      <c r="I66" s="9" t="e">
        <f t="shared" si="3"/>
        <v>#VALUE!</v>
      </c>
      <c r="J66" s="9"/>
      <c r="K66" s="10">
        <v>33</v>
      </c>
    </row>
    <row r="67" spans="1:11" ht="15.75" customHeight="1">
      <c r="A67" s="6">
        <v>62</v>
      </c>
      <c r="B67" s="6">
        <v>232</v>
      </c>
      <c r="C67" s="6" t="s">
        <v>76</v>
      </c>
      <c r="D67" s="8">
        <v>2.2199074074074072E-2</v>
      </c>
      <c r="E67" s="8">
        <f t="shared" si="0"/>
        <v>1.8726851851851849E-2</v>
      </c>
      <c r="F67" s="9">
        <v>3</v>
      </c>
      <c r="G67" s="9">
        <f t="shared" si="2"/>
        <v>3</v>
      </c>
      <c r="H67" s="9">
        <v>3</v>
      </c>
      <c r="I67" s="9">
        <f t="shared" si="3"/>
        <v>0</v>
      </c>
      <c r="J67" s="9"/>
      <c r="K67" s="11">
        <v>29</v>
      </c>
    </row>
    <row r="68" spans="1:11" ht="15.75" customHeight="1">
      <c r="A68" s="6">
        <v>63</v>
      </c>
      <c r="B68" s="6">
        <v>119</v>
      </c>
      <c r="C68" s="6" t="s">
        <v>77</v>
      </c>
      <c r="D68" s="8">
        <v>2.3148148148148147E-2</v>
      </c>
      <c r="E68" s="8">
        <f t="shared" si="0"/>
        <v>2.3148148148148147E-2</v>
      </c>
      <c r="F68" s="9" t="s">
        <v>74</v>
      </c>
      <c r="G68" s="9" t="e">
        <f t="shared" si="2"/>
        <v>#VALUE!</v>
      </c>
      <c r="H68" s="9"/>
      <c r="I68" s="9" t="e">
        <f t="shared" si="3"/>
        <v>#VALUE!</v>
      </c>
      <c r="J68" s="9"/>
      <c r="K68" s="10">
        <v>34</v>
      </c>
    </row>
    <row r="69" spans="1:11" ht="15.75" customHeight="1">
      <c r="A69" s="6">
        <v>64</v>
      </c>
      <c r="B69" s="6">
        <v>121</v>
      </c>
      <c r="C69" s="6" t="s">
        <v>78</v>
      </c>
      <c r="D69" s="8">
        <v>2.3206018518518518E-2</v>
      </c>
      <c r="E69" s="8">
        <f t="shared" si="0"/>
        <v>2.3206018518518518E-2</v>
      </c>
      <c r="F69" s="9" t="s">
        <v>74</v>
      </c>
      <c r="G69" s="9" t="e">
        <f t="shared" si="2"/>
        <v>#VALUE!</v>
      </c>
      <c r="H69" s="9"/>
      <c r="I69" s="9" t="e">
        <f t="shared" si="3"/>
        <v>#VALUE!</v>
      </c>
      <c r="J69" s="9"/>
      <c r="K69" s="10">
        <v>35</v>
      </c>
    </row>
    <row r="70" spans="1:11" ht="15.75" customHeight="1">
      <c r="A70" s="6">
        <v>65</v>
      </c>
      <c r="B70" s="6">
        <v>221</v>
      </c>
      <c r="C70" s="6" t="s">
        <v>79</v>
      </c>
      <c r="D70" s="8">
        <v>2.3761574074074074E-2</v>
      </c>
      <c r="E70" s="8">
        <f t="shared" si="0"/>
        <v>2.028935185185185E-2</v>
      </c>
      <c r="F70" s="9">
        <v>2</v>
      </c>
      <c r="G70" s="9">
        <f t="shared" si="2"/>
        <v>2</v>
      </c>
      <c r="H70" s="9">
        <v>2</v>
      </c>
      <c r="I70" s="9">
        <f t="shared" si="3"/>
        <v>0</v>
      </c>
      <c r="J70" s="9"/>
      <c r="K70" s="11">
        <v>30</v>
      </c>
    </row>
    <row r="71" spans="1:11" ht="15.75" customHeight="1">
      <c r="A71" s="6">
        <v>66</v>
      </c>
      <c r="B71" s="6">
        <v>216</v>
      </c>
      <c r="C71" s="6" t="s">
        <v>80</v>
      </c>
      <c r="D71" s="8">
        <v>2.4050925925925927E-2</v>
      </c>
      <c r="E71" s="8">
        <f t="shared" si="0"/>
        <v>2.0578703703703703E-2</v>
      </c>
      <c r="F71" s="9">
        <v>1</v>
      </c>
      <c r="G71" s="9">
        <f t="shared" si="2"/>
        <v>1</v>
      </c>
      <c r="H71" s="9">
        <v>1</v>
      </c>
      <c r="I71" s="9">
        <f t="shared" si="3"/>
        <v>0</v>
      </c>
      <c r="J71" s="9"/>
      <c r="K71" s="11">
        <v>31</v>
      </c>
    </row>
    <row r="72" spans="1:11" ht="15.75" customHeight="1">
      <c r="B72" s="2"/>
      <c r="D72" s="39" t="s">
        <v>81</v>
      </c>
      <c r="E72" s="40"/>
      <c r="F72" s="41"/>
      <c r="G72" s="16" t="e">
        <f t="shared" ref="G72:J72" si="16">SUM(G6:G71)</f>
        <v>#VALUE!</v>
      </c>
      <c r="H72" s="17">
        <f t="shared" si="16"/>
        <v>857</v>
      </c>
      <c r="I72" s="17" t="e">
        <f t="shared" si="16"/>
        <v>#VALUE!</v>
      </c>
      <c r="J72" s="17">
        <f t="shared" si="16"/>
        <v>1096</v>
      </c>
    </row>
    <row r="73" spans="1:11" ht="15.75" customHeight="1"/>
    <row r="74" spans="1:11" ht="15.75" customHeight="1">
      <c r="A74" s="18" t="s">
        <v>82</v>
      </c>
      <c r="D74" s="19">
        <f>MIN('Отметка об участии'!D40,'Отметка об участии'!I40)*2</f>
        <v>62</v>
      </c>
    </row>
    <row r="75" spans="1:11" ht="15.75" customHeight="1">
      <c r="A75" s="18" t="s">
        <v>83</v>
      </c>
      <c r="D75" s="19">
        <v>1953</v>
      </c>
    </row>
    <row r="76" spans="1:11" ht="15.75" customHeight="1">
      <c r="A76" s="20" t="s">
        <v>84</v>
      </c>
      <c r="D76" s="21">
        <v>3.472222222222222E-3</v>
      </c>
    </row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J1"/>
    <mergeCell ref="D72:F72"/>
  </mergeCells>
  <conditionalFormatting sqref="F2:F71">
    <cfRule type="colorScale" priority="1">
      <colorScale>
        <cfvo type="min"/>
        <cfvo type="max"/>
        <color rgb="FFFFEF9C"/>
        <color rgb="FF63BE7B"/>
      </colorScale>
    </cfRule>
  </conditionalFormatting>
  <conditionalFormatting sqref="H2:H71">
    <cfRule type="cellIs" dxfId="1" priority="2" operator="greaterThan">
      <formula>0</formula>
    </cfRule>
  </conditionalFormatting>
  <conditionalFormatting sqref="F62:F63 F65:F66 F68:F69 J2:J71">
    <cfRule type="cellIs" dxfId="0" priority="3" operator="greaterThan">
      <formula>0</formula>
    </cfRule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6640625" defaultRowHeight="15" customHeight="1"/>
  <cols>
    <col min="1" max="1" width="5.44140625" customWidth="1"/>
    <col min="2" max="2" width="13.109375" customWidth="1"/>
    <col min="3" max="3" width="33.77734375" customWidth="1"/>
    <col min="4" max="4" width="9.77734375" customWidth="1"/>
    <col min="5" max="5" width="12.33203125" customWidth="1"/>
    <col min="6" max="6" width="5.44140625" customWidth="1"/>
    <col min="7" max="7" width="13.109375" customWidth="1"/>
    <col min="8" max="8" width="33.77734375" customWidth="1"/>
    <col min="9" max="9" width="9.77734375" customWidth="1"/>
    <col min="10" max="26" width="8" customWidth="1"/>
  </cols>
  <sheetData>
    <row r="1" spans="1:9" ht="39" customHeight="1">
      <c r="A1" s="42" t="s">
        <v>85</v>
      </c>
      <c r="B1" s="43"/>
      <c r="C1" s="44"/>
      <c r="D1" s="22" t="s">
        <v>86</v>
      </c>
      <c r="E1" s="23"/>
      <c r="F1" s="42" t="s">
        <v>87</v>
      </c>
      <c r="G1" s="43"/>
      <c r="H1" s="44"/>
      <c r="I1" s="22" t="s">
        <v>86</v>
      </c>
    </row>
    <row r="2" spans="1:9" ht="15.75" customHeight="1">
      <c r="A2" s="24" t="s">
        <v>88</v>
      </c>
      <c r="B2" s="24" t="s">
        <v>89</v>
      </c>
      <c r="C2" s="24" t="s">
        <v>5</v>
      </c>
      <c r="D2" s="25"/>
      <c r="F2" s="24" t="s">
        <v>88</v>
      </c>
      <c r="G2" s="24" t="s">
        <v>89</v>
      </c>
      <c r="H2" s="24" t="s">
        <v>5</v>
      </c>
      <c r="I2" s="25"/>
    </row>
    <row r="3" spans="1:9" ht="15.75" customHeight="1">
      <c r="A3" s="6">
        <v>1</v>
      </c>
      <c r="B3" s="26">
        <v>202</v>
      </c>
      <c r="C3" s="27" t="s">
        <v>52</v>
      </c>
      <c r="D3" s="25" t="s">
        <v>90</v>
      </c>
      <c r="F3" s="6">
        <v>1</v>
      </c>
      <c r="G3" s="28">
        <v>102</v>
      </c>
      <c r="H3" s="6" t="s">
        <v>67</v>
      </c>
      <c r="I3" s="25" t="s">
        <v>90</v>
      </c>
    </row>
    <row r="4" spans="1:9" ht="15.75" customHeight="1">
      <c r="A4" s="6">
        <v>2</v>
      </c>
      <c r="B4" s="26">
        <v>203</v>
      </c>
      <c r="C4" s="29" t="s">
        <v>63</v>
      </c>
      <c r="D4" s="25" t="s">
        <v>90</v>
      </c>
      <c r="F4" s="6">
        <v>2</v>
      </c>
      <c r="G4" s="28">
        <v>103</v>
      </c>
      <c r="H4" s="6" t="s">
        <v>91</v>
      </c>
      <c r="I4" s="25"/>
    </row>
    <row r="5" spans="1:9" ht="15.75" customHeight="1">
      <c r="A5" s="6">
        <v>3</v>
      </c>
      <c r="B5" s="26">
        <v>204</v>
      </c>
      <c r="C5" s="29" t="s">
        <v>31</v>
      </c>
      <c r="D5" s="25" t="s">
        <v>90</v>
      </c>
      <c r="F5" s="6">
        <v>3</v>
      </c>
      <c r="G5" s="28">
        <v>104</v>
      </c>
      <c r="H5" s="6" t="s">
        <v>41</v>
      </c>
      <c r="I5" s="25" t="s">
        <v>90</v>
      </c>
    </row>
    <row r="6" spans="1:9" ht="15.75" customHeight="1">
      <c r="A6" s="6">
        <v>4</v>
      </c>
      <c r="B6" s="26">
        <v>205</v>
      </c>
      <c r="C6" s="29" t="s">
        <v>57</v>
      </c>
      <c r="D6" s="25" t="s">
        <v>90</v>
      </c>
      <c r="F6" s="6">
        <v>4</v>
      </c>
      <c r="G6" s="28">
        <v>105</v>
      </c>
      <c r="H6" s="6" t="s">
        <v>20</v>
      </c>
      <c r="I6" s="25" t="s">
        <v>90</v>
      </c>
    </row>
    <row r="7" spans="1:9" ht="15.75" customHeight="1">
      <c r="A7" s="6">
        <v>5</v>
      </c>
      <c r="B7" s="26">
        <v>206</v>
      </c>
      <c r="C7" s="29" t="s">
        <v>60</v>
      </c>
      <c r="D7" s="25" t="s">
        <v>90</v>
      </c>
      <c r="F7" s="6">
        <v>5</v>
      </c>
      <c r="G7" s="28">
        <v>106</v>
      </c>
      <c r="H7" s="6" t="s">
        <v>92</v>
      </c>
      <c r="I7" s="25" t="s">
        <v>90</v>
      </c>
    </row>
    <row r="8" spans="1:9" ht="15.75" customHeight="1">
      <c r="A8" s="6">
        <v>6</v>
      </c>
      <c r="B8" s="26">
        <v>207</v>
      </c>
      <c r="C8" s="29" t="s">
        <v>21</v>
      </c>
      <c r="D8" s="25" t="s">
        <v>90</v>
      </c>
      <c r="F8" s="6">
        <v>6</v>
      </c>
      <c r="G8" s="28">
        <v>107</v>
      </c>
      <c r="H8" s="6" t="s">
        <v>33</v>
      </c>
      <c r="I8" s="25" t="s">
        <v>90</v>
      </c>
    </row>
    <row r="9" spans="1:9" ht="15.75" customHeight="1">
      <c r="A9" s="6">
        <v>7</v>
      </c>
      <c r="B9" s="26">
        <v>208</v>
      </c>
      <c r="C9" s="29" t="s">
        <v>54</v>
      </c>
      <c r="D9" s="25" t="s">
        <v>90</v>
      </c>
      <c r="F9" s="6">
        <v>7</v>
      </c>
      <c r="G9" s="28">
        <v>108</v>
      </c>
      <c r="H9" s="6" t="s">
        <v>56</v>
      </c>
      <c r="I9" s="25" t="s">
        <v>90</v>
      </c>
    </row>
    <row r="10" spans="1:9" ht="15.75" customHeight="1">
      <c r="A10" s="6">
        <v>8</v>
      </c>
      <c r="B10" s="26">
        <v>209</v>
      </c>
      <c r="C10" s="29" t="s">
        <v>93</v>
      </c>
      <c r="D10" s="25"/>
      <c r="F10" s="6">
        <v>8</v>
      </c>
      <c r="G10" s="28">
        <v>109</v>
      </c>
      <c r="H10" s="6" t="s">
        <v>29</v>
      </c>
      <c r="I10" s="25" t="s">
        <v>90</v>
      </c>
    </row>
    <row r="11" spans="1:9" ht="15.75" customHeight="1">
      <c r="A11" s="6">
        <v>9</v>
      </c>
      <c r="B11" s="26">
        <v>210</v>
      </c>
      <c r="C11" s="29" t="s">
        <v>36</v>
      </c>
      <c r="D11" s="25" t="s">
        <v>90</v>
      </c>
      <c r="F11" s="6">
        <v>9</v>
      </c>
      <c r="G11" s="28">
        <v>110</v>
      </c>
      <c r="H11" s="6" t="s">
        <v>38</v>
      </c>
      <c r="I11" s="25" t="s">
        <v>90</v>
      </c>
    </row>
    <row r="12" spans="1:9" ht="15.75" customHeight="1">
      <c r="A12" s="6">
        <v>10</v>
      </c>
      <c r="B12" s="26">
        <v>211</v>
      </c>
      <c r="C12" s="29" t="s">
        <v>37</v>
      </c>
      <c r="D12" s="25" t="s">
        <v>90</v>
      </c>
      <c r="F12" s="6">
        <v>10</v>
      </c>
      <c r="G12" s="28">
        <v>111</v>
      </c>
      <c r="H12" s="6" t="s">
        <v>27</v>
      </c>
      <c r="I12" s="25" t="s">
        <v>90</v>
      </c>
    </row>
    <row r="13" spans="1:9" ht="15.75" customHeight="1">
      <c r="A13" s="6">
        <v>11</v>
      </c>
      <c r="B13" s="26">
        <v>212</v>
      </c>
      <c r="C13" s="29" t="s">
        <v>70</v>
      </c>
      <c r="D13" s="25" t="s">
        <v>90</v>
      </c>
      <c r="F13" s="6">
        <v>11</v>
      </c>
      <c r="G13" s="28">
        <v>112</v>
      </c>
      <c r="H13" s="6" t="s">
        <v>22</v>
      </c>
      <c r="I13" s="25" t="s">
        <v>90</v>
      </c>
    </row>
    <row r="14" spans="1:9" ht="15.75" customHeight="1">
      <c r="A14" s="6">
        <v>12</v>
      </c>
      <c r="B14" s="26">
        <v>213</v>
      </c>
      <c r="C14" s="29" t="s">
        <v>47</v>
      </c>
      <c r="D14" s="25" t="s">
        <v>90</v>
      </c>
      <c r="F14" s="6">
        <v>12</v>
      </c>
      <c r="G14" s="28">
        <v>113</v>
      </c>
      <c r="H14" s="6" t="s">
        <v>43</v>
      </c>
      <c r="I14" s="25" t="s">
        <v>90</v>
      </c>
    </row>
    <row r="15" spans="1:9" ht="15.75" customHeight="1">
      <c r="A15" s="6">
        <v>13</v>
      </c>
      <c r="B15" s="26">
        <v>201</v>
      </c>
      <c r="C15" s="29" t="s">
        <v>42</v>
      </c>
      <c r="D15" s="25" t="s">
        <v>90</v>
      </c>
      <c r="F15" s="6">
        <v>13</v>
      </c>
      <c r="G15" s="28">
        <v>114</v>
      </c>
      <c r="H15" s="6" t="s">
        <v>68</v>
      </c>
      <c r="I15" s="25" t="s">
        <v>90</v>
      </c>
    </row>
    <row r="16" spans="1:9" ht="15.75" customHeight="1">
      <c r="A16" s="6">
        <v>14</v>
      </c>
      <c r="B16" s="26">
        <v>214</v>
      </c>
      <c r="C16" s="29" t="s">
        <v>23</v>
      </c>
      <c r="D16" s="25" t="s">
        <v>90</v>
      </c>
      <c r="F16" s="6">
        <v>14</v>
      </c>
      <c r="G16" s="28">
        <v>115</v>
      </c>
      <c r="H16" s="6" t="s">
        <v>61</v>
      </c>
      <c r="I16" s="25" t="s">
        <v>90</v>
      </c>
    </row>
    <row r="17" spans="1:9" ht="15.75" customHeight="1">
      <c r="A17" s="6">
        <v>15</v>
      </c>
      <c r="B17" s="26">
        <v>215</v>
      </c>
      <c r="C17" s="29" t="s">
        <v>55</v>
      </c>
      <c r="D17" s="25" t="s">
        <v>90</v>
      </c>
      <c r="F17" s="6">
        <v>15</v>
      </c>
      <c r="G17" s="28">
        <v>116</v>
      </c>
      <c r="H17" s="6" t="s">
        <v>58</v>
      </c>
      <c r="I17" s="25" t="s">
        <v>90</v>
      </c>
    </row>
    <row r="18" spans="1:9" ht="15.75" customHeight="1">
      <c r="A18" s="6">
        <v>16</v>
      </c>
      <c r="B18" s="26">
        <v>216</v>
      </c>
      <c r="C18" s="29" t="s">
        <v>80</v>
      </c>
      <c r="D18" s="25" t="s">
        <v>90</v>
      </c>
      <c r="F18" s="6">
        <v>16</v>
      </c>
      <c r="G18" s="28">
        <v>117</v>
      </c>
      <c r="H18" s="6" t="s">
        <v>45</v>
      </c>
      <c r="I18" s="25" t="s">
        <v>90</v>
      </c>
    </row>
    <row r="19" spans="1:9" ht="15.75" customHeight="1">
      <c r="A19" s="6">
        <v>17</v>
      </c>
      <c r="B19" s="26">
        <v>217</v>
      </c>
      <c r="C19" s="29" t="s">
        <v>51</v>
      </c>
      <c r="D19" s="25" t="s">
        <v>90</v>
      </c>
      <c r="F19" s="6">
        <v>17</v>
      </c>
      <c r="G19" s="28">
        <v>118</v>
      </c>
      <c r="H19" s="6" t="s">
        <v>69</v>
      </c>
      <c r="I19" s="25" t="s">
        <v>90</v>
      </c>
    </row>
    <row r="20" spans="1:9" ht="15.75" customHeight="1">
      <c r="A20" s="6">
        <v>18</v>
      </c>
      <c r="B20" s="26">
        <v>218</v>
      </c>
      <c r="C20" s="29" t="s">
        <v>44</v>
      </c>
      <c r="D20" s="25" t="s">
        <v>90</v>
      </c>
      <c r="F20" s="6">
        <v>18</v>
      </c>
      <c r="G20" s="28">
        <v>119</v>
      </c>
      <c r="H20" s="6" t="s">
        <v>77</v>
      </c>
      <c r="I20" s="25" t="s">
        <v>90</v>
      </c>
    </row>
    <row r="21" spans="1:9" ht="15.75" customHeight="1">
      <c r="A21" s="6">
        <v>19</v>
      </c>
      <c r="B21" s="26">
        <v>219</v>
      </c>
      <c r="C21" s="29" t="s">
        <v>49</v>
      </c>
      <c r="D21" s="25" t="s">
        <v>90</v>
      </c>
      <c r="F21" s="6">
        <v>19</v>
      </c>
      <c r="G21" s="28">
        <v>120</v>
      </c>
      <c r="H21" s="6" t="s">
        <v>18</v>
      </c>
      <c r="I21" s="25" t="s">
        <v>90</v>
      </c>
    </row>
    <row r="22" spans="1:9" ht="15.75" customHeight="1">
      <c r="A22" s="6">
        <v>20</v>
      </c>
      <c r="B22" s="26">
        <v>220</v>
      </c>
      <c r="C22" s="29" t="s">
        <v>72</v>
      </c>
      <c r="D22" s="25" t="s">
        <v>90</v>
      </c>
      <c r="F22" s="6">
        <v>20</v>
      </c>
      <c r="G22" s="28">
        <v>121</v>
      </c>
      <c r="H22" s="6" t="s">
        <v>78</v>
      </c>
      <c r="I22" s="25" t="s">
        <v>90</v>
      </c>
    </row>
    <row r="23" spans="1:9" ht="15.75" customHeight="1">
      <c r="A23" s="6">
        <v>21</v>
      </c>
      <c r="B23" s="26">
        <v>221</v>
      </c>
      <c r="C23" s="29" t="s">
        <v>79</v>
      </c>
      <c r="D23" s="25" t="s">
        <v>90</v>
      </c>
      <c r="F23" s="6">
        <v>21</v>
      </c>
      <c r="G23" s="28">
        <v>122</v>
      </c>
      <c r="H23" s="6" t="s">
        <v>40</v>
      </c>
      <c r="I23" s="25" t="s">
        <v>90</v>
      </c>
    </row>
    <row r="24" spans="1:9" ht="15.75" customHeight="1">
      <c r="A24" s="6">
        <v>22</v>
      </c>
      <c r="B24" s="26">
        <v>222</v>
      </c>
      <c r="C24" s="29" t="s">
        <v>53</v>
      </c>
      <c r="D24" s="25" t="s">
        <v>90</v>
      </c>
      <c r="F24" s="6">
        <v>22</v>
      </c>
      <c r="G24" s="28">
        <v>101</v>
      </c>
      <c r="H24" s="6" t="s">
        <v>15</v>
      </c>
      <c r="I24" s="25" t="s">
        <v>90</v>
      </c>
    </row>
    <row r="25" spans="1:9" ht="15.75" customHeight="1">
      <c r="A25" s="6">
        <v>23</v>
      </c>
      <c r="B25" s="26">
        <v>223</v>
      </c>
      <c r="C25" s="29" t="s">
        <v>59</v>
      </c>
      <c r="D25" s="25" t="s">
        <v>90</v>
      </c>
      <c r="F25" s="6">
        <v>23</v>
      </c>
      <c r="G25" s="28">
        <v>123</v>
      </c>
      <c r="H25" s="6" t="s">
        <v>73</v>
      </c>
      <c r="I25" s="25" t="s">
        <v>90</v>
      </c>
    </row>
    <row r="26" spans="1:9" ht="15.75" customHeight="1">
      <c r="A26" s="6">
        <v>24</v>
      </c>
      <c r="B26" s="26">
        <v>224</v>
      </c>
      <c r="C26" s="29" t="s">
        <v>28</v>
      </c>
      <c r="D26" s="25" t="s">
        <v>90</v>
      </c>
      <c r="F26" s="6">
        <v>24</v>
      </c>
      <c r="G26" s="28">
        <v>124</v>
      </c>
      <c r="H26" s="6" t="s">
        <v>26</v>
      </c>
      <c r="I26" s="25" t="s">
        <v>90</v>
      </c>
    </row>
    <row r="27" spans="1:9" ht="15.75" customHeight="1">
      <c r="A27" s="6">
        <v>25</v>
      </c>
      <c r="B27" s="26">
        <v>225</v>
      </c>
      <c r="C27" s="29" t="s">
        <v>35</v>
      </c>
      <c r="D27" s="25" t="s">
        <v>90</v>
      </c>
      <c r="F27" s="6">
        <v>25</v>
      </c>
      <c r="G27" s="28">
        <v>125</v>
      </c>
      <c r="H27" s="6" t="s">
        <v>14</v>
      </c>
      <c r="I27" s="25" t="s">
        <v>90</v>
      </c>
    </row>
    <row r="28" spans="1:9" ht="15.75" customHeight="1">
      <c r="A28" s="6">
        <v>26</v>
      </c>
      <c r="B28" s="26">
        <v>226</v>
      </c>
      <c r="C28" s="29" t="s">
        <v>39</v>
      </c>
      <c r="D28" s="25" t="s">
        <v>90</v>
      </c>
      <c r="F28" s="6">
        <v>26</v>
      </c>
      <c r="G28" s="28">
        <v>126</v>
      </c>
      <c r="H28" s="6" t="s">
        <v>64</v>
      </c>
      <c r="I28" s="25" t="s">
        <v>90</v>
      </c>
    </row>
    <row r="29" spans="1:9" ht="15.75" customHeight="1">
      <c r="A29" s="6">
        <v>27</v>
      </c>
      <c r="B29" s="26">
        <v>227</v>
      </c>
      <c r="C29" s="29" t="s">
        <v>30</v>
      </c>
      <c r="D29" s="25" t="s">
        <v>90</v>
      </c>
      <c r="F29" s="6">
        <v>27</v>
      </c>
      <c r="G29" s="28">
        <v>127</v>
      </c>
      <c r="H29" s="6" t="s">
        <v>32</v>
      </c>
      <c r="I29" s="25" t="s">
        <v>90</v>
      </c>
    </row>
    <row r="30" spans="1:9" ht="15.75" customHeight="1">
      <c r="A30" s="6">
        <v>28</v>
      </c>
      <c r="B30" s="26">
        <v>228</v>
      </c>
      <c r="C30" s="29" t="s">
        <v>19</v>
      </c>
      <c r="D30" s="25" t="s">
        <v>90</v>
      </c>
      <c r="F30" s="6">
        <v>28</v>
      </c>
      <c r="G30" s="28">
        <v>128</v>
      </c>
      <c r="H30" s="6" t="s">
        <v>66</v>
      </c>
      <c r="I30" s="25" t="s">
        <v>90</v>
      </c>
    </row>
    <row r="31" spans="1:9" ht="15.75" customHeight="1">
      <c r="A31" s="6">
        <v>29</v>
      </c>
      <c r="B31" s="26">
        <v>229</v>
      </c>
      <c r="C31" s="29" t="s">
        <v>94</v>
      </c>
      <c r="D31" s="25"/>
      <c r="F31" s="6">
        <v>29</v>
      </c>
      <c r="G31" s="28">
        <v>129</v>
      </c>
      <c r="H31" s="6" t="s">
        <v>95</v>
      </c>
      <c r="I31" s="25"/>
    </row>
    <row r="32" spans="1:9" ht="15.75" customHeight="1">
      <c r="A32" s="6">
        <v>30</v>
      </c>
      <c r="B32" s="26">
        <v>230</v>
      </c>
      <c r="C32" s="29" t="s">
        <v>62</v>
      </c>
      <c r="D32" s="25" t="s">
        <v>90</v>
      </c>
      <c r="F32" s="6">
        <v>30</v>
      </c>
      <c r="G32" s="28">
        <v>130</v>
      </c>
      <c r="H32" s="6" t="s">
        <v>34</v>
      </c>
      <c r="I32" s="25" t="s">
        <v>90</v>
      </c>
    </row>
    <row r="33" spans="1:9" ht="15.75" customHeight="1">
      <c r="A33" s="6">
        <v>31</v>
      </c>
      <c r="B33" s="26">
        <v>231</v>
      </c>
      <c r="C33" s="29" t="s">
        <v>71</v>
      </c>
      <c r="D33" s="25" t="s">
        <v>90</v>
      </c>
      <c r="F33" s="6">
        <v>31</v>
      </c>
      <c r="G33" s="28">
        <v>131</v>
      </c>
      <c r="H33" s="6" t="s">
        <v>96</v>
      </c>
      <c r="I33" s="25"/>
    </row>
    <row r="34" spans="1:9" ht="15.75" customHeight="1">
      <c r="A34" s="6">
        <v>32</v>
      </c>
      <c r="B34" s="26">
        <v>232</v>
      </c>
      <c r="C34" s="29" t="s">
        <v>76</v>
      </c>
      <c r="D34" s="25" t="s">
        <v>90</v>
      </c>
      <c r="F34" s="6">
        <v>32</v>
      </c>
      <c r="G34" s="28">
        <v>132</v>
      </c>
      <c r="H34" s="6" t="s">
        <v>75</v>
      </c>
      <c r="I34" s="25" t="s">
        <v>90</v>
      </c>
    </row>
    <row r="35" spans="1:9" ht="15.75" customHeight="1">
      <c r="A35" s="6">
        <v>33</v>
      </c>
      <c r="B35" s="26">
        <v>233</v>
      </c>
      <c r="C35" s="29" t="s">
        <v>17</v>
      </c>
      <c r="D35" s="25" t="s">
        <v>90</v>
      </c>
      <c r="F35" s="6">
        <v>33</v>
      </c>
      <c r="G35" s="28">
        <v>133</v>
      </c>
      <c r="H35" s="6" t="s">
        <v>24</v>
      </c>
      <c r="I35" s="25" t="s">
        <v>90</v>
      </c>
    </row>
    <row r="36" spans="1:9" ht="15.75" customHeight="1">
      <c r="A36" s="6">
        <v>34</v>
      </c>
      <c r="B36" s="26">
        <v>234</v>
      </c>
      <c r="C36" s="6"/>
      <c r="D36" s="25"/>
      <c r="F36" s="6">
        <v>34</v>
      </c>
      <c r="G36" s="28">
        <v>134</v>
      </c>
      <c r="H36" s="6" t="s">
        <v>50</v>
      </c>
      <c r="I36" s="25" t="s">
        <v>90</v>
      </c>
    </row>
    <row r="37" spans="1:9" ht="15.75" customHeight="1">
      <c r="A37" s="30">
        <v>35</v>
      </c>
      <c r="B37" s="26">
        <v>235</v>
      </c>
      <c r="C37" s="30"/>
      <c r="D37" s="25"/>
      <c r="F37" s="30">
        <v>35</v>
      </c>
      <c r="G37" s="28">
        <v>135</v>
      </c>
      <c r="H37" s="30" t="s">
        <v>48</v>
      </c>
      <c r="I37" s="25" t="s">
        <v>90</v>
      </c>
    </row>
    <row r="38" spans="1:9" ht="15.75" customHeight="1">
      <c r="A38" s="27">
        <v>36</v>
      </c>
      <c r="B38" s="26">
        <v>236</v>
      </c>
      <c r="C38" s="31"/>
      <c r="D38" s="25"/>
      <c r="E38" s="32"/>
      <c r="F38" s="27">
        <v>36</v>
      </c>
      <c r="G38" s="28">
        <v>136</v>
      </c>
      <c r="H38" s="33" t="s">
        <v>65</v>
      </c>
      <c r="I38" s="25" t="s">
        <v>90</v>
      </c>
    </row>
    <row r="39" spans="1:9" ht="15.75" customHeight="1">
      <c r="A39" s="27">
        <v>37</v>
      </c>
      <c r="B39" s="26">
        <v>237</v>
      </c>
      <c r="C39" s="31"/>
      <c r="D39" s="34"/>
      <c r="E39" s="32"/>
      <c r="F39" s="27">
        <v>37</v>
      </c>
      <c r="G39" s="28">
        <v>137</v>
      </c>
      <c r="H39" s="33" t="s">
        <v>25</v>
      </c>
      <c r="I39" s="34" t="s">
        <v>90</v>
      </c>
    </row>
    <row r="40" spans="1:9" ht="15.75" customHeight="1">
      <c r="C40" s="35" t="s">
        <v>97</v>
      </c>
      <c r="D40" s="22">
        <f>COUNTA(D3:D39)</f>
        <v>31</v>
      </c>
      <c r="H40" s="35" t="s">
        <v>97</v>
      </c>
      <c r="I40" s="22">
        <f>COUNTA(I3:I39)</f>
        <v>34</v>
      </c>
    </row>
    <row r="41" spans="1:9" ht="15.75" customHeight="1">
      <c r="D41" s="36"/>
    </row>
    <row r="42" spans="1:9" ht="15.75" customHeight="1">
      <c r="D42" s="36"/>
    </row>
    <row r="43" spans="1:9" ht="15.75" customHeight="1">
      <c r="D43" s="36"/>
    </row>
    <row r="44" spans="1:9" ht="15.75" customHeight="1">
      <c r="D44" s="36"/>
    </row>
    <row r="45" spans="1:9" ht="15.75" customHeight="1">
      <c r="D45" s="36"/>
    </row>
    <row r="46" spans="1:9" ht="15.75" customHeight="1">
      <c r="D46" s="36"/>
    </row>
    <row r="47" spans="1:9" ht="15.75" customHeight="1">
      <c r="D47" s="36"/>
    </row>
    <row r="48" spans="1:9" ht="15.75" customHeight="1">
      <c r="D48" s="36"/>
    </row>
    <row r="49" spans="4:4" ht="15.75" customHeight="1">
      <c r="D49" s="36"/>
    </row>
    <row r="50" spans="4:4" ht="15.75" customHeight="1">
      <c r="D50" s="36"/>
    </row>
    <row r="51" spans="4:4" ht="15.75" customHeight="1">
      <c r="D51" s="36"/>
    </row>
    <row r="52" spans="4:4" ht="15.75" customHeight="1">
      <c r="D52" s="36"/>
    </row>
    <row r="53" spans="4:4" ht="15.75" customHeight="1">
      <c r="D53" s="36"/>
    </row>
    <row r="54" spans="4:4" ht="15.75" customHeight="1">
      <c r="D54" s="36"/>
    </row>
    <row r="55" spans="4:4" ht="15.75" customHeight="1">
      <c r="D55" s="36"/>
    </row>
    <row r="56" spans="4:4" ht="15.75" customHeight="1">
      <c r="D56" s="36"/>
    </row>
    <row r="57" spans="4:4" ht="15.75" customHeight="1">
      <c r="D57" s="36"/>
    </row>
    <row r="58" spans="4:4" ht="15.75" customHeight="1">
      <c r="D58" s="36"/>
    </row>
    <row r="59" spans="4:4" ht="15.75" customHeight="1">
      <c r="D59" s="36"/>
    </row>
    <row r="60" spans="4:4" ht="15.75" customHeight="1">
      <c r="D60" s="36"/>
    </row>
    <row r="61" spans="4:4" ht="15.75" customHeight="1">
      <c r="D61" s="36"/>
    </row>
    <row r="62" spans="4:4" ht="15.75" customHeight="1">
      <c r="D62" s="36"/>
    </row>
    <row r="63" spans="4:4" ht="15.75" customHeight="1">
      <c r="D63" s="36"/>
    </row>
    <row r="64" spans="4:4" ht="15.75" customHeight="1">
      <c r="D64" s="36"/>
    </row>
    <row r="65" spans="4:4" ht="15.75" customHeight="1">
      <c r="D65" s="36"/>
    </row>
    <row r="66" spans="4:4" ht="15.75" customHeight="1">
      <c r="D66" s="36"/>
    </row>
    <row r="67" spans="4:4" ht="15.75" customHeight="1">
      <c r="D67" s="36"/>
    </row>
    <row r="68" spans="4:4" ht="15.75" customHeight="1">
      <c r="D68" s="36"/>
    </row>
    <row r="69" spans="4:4" ht="15.75" customHeight="1">
      <c r="D69" s="36"/>
    </row>
    <row r="70" spans="4:4" ht="15.75" customHeight="1">
      <c r="D70" s="36"/>
    </row>
    <row r="71" spans="4:4" ht="15.75" customHeight="1">
      <c r="D71" s="36"/>
    </row>
    <row r="72" spans="4:4" ht="15.75" customHeight="1">
      <c r="D72" s="36"/>
    </row>
    <row r="73" spans="4:4" ht="15.75" customHeight="1">
      <c r="D73" s="36"/>
    </row>
    <row r="74" spans="4:4" ht="15.75" customHeight="1">
      <c r="D74" s="36"/>
    </row>
    <row r="75" spans="4:4" ht="15.75" customHeight="1">
      <c r="D75" s="36"/>
    </row>
    <row r="76" spans="4:4" ht="15.75" customHeight="1">
      <c r="D76" s="36"/>
    </row>
    <row r="77" spans="4:4" ht="15.75" customHeight="1">
      <c r="D77" s="36"/>
    </row>
    <row r="78" spans="4:4" ht="15.75" customHeight="1">
      <c r="D78" s="36"/>
    </row>
    <row r="79" spans="4:4" ht="15.75" customHeight="1">
      <c r="D79" s="36"/>
    </row>
    <row r="80" spans="4:4" ht="15.75" customHeight="1">
      <c r="D80" s="36"/>
    </row>
    <row r="81" spans="4:4" ht="15.75" customHeight="1">
      <c r="D81" s="36"/>
    </row>
    <row r="82" spans="4:4" ht="15.75" customHeight="1">
      <c r="D82" s="36"/>
    </row>
    <row r="83" spans="4:4" ht="15.75" customHeight="1">
      <c r="D83" s="36"/>
    </row>
    <row r="84" spans="4:4" ht="15.75" customHeight="1">
      <c r="D84" s="36"/>
    </row>
    <row r="85" spans="4:4" ht="15.75" customHeight="1">
      <c r="D85" s="36"/>
    </row>
    <row r="86" spans="4:4" ht="15.75" customHeight="1">
      <c r="D86" s="36"/>
    </row>
    <row r="87" spans="4:4" ht="15.75" customHeight="1">
      <c r="D87" s="36"/>
    </row>
    <row r="88" spans="4:4" ht="15.75" customHeight="1">
      <c r="D88" s="36"/>
    </row>
    <row r="89" spans="4:4" ht="15.75" customHeight="1">
      <c r="D89" s="36"/>
    </row>
    <row r="90" spans="4:4" ht="15.75" customHeight="1">
      <c r="D90" s="36"/>
    </row>
    <row r="91" spans="4:4" ht="15.75" customHeight="1">
      <c r="D91" s="36"/>
    </row>
    <row r="92" spans="4:4" ht="15.75" customHeight="1">
      <c r="D92" s="36"/>
    </row>
    <row r="93" spans="4:4" ht="15.75" customHeight="1">
      <c r="D93" s="36"/>
    </row>
    <row r="94" spans="4:4" ht="15.75" customHeight="1">
      <c r="D94" s="36"/>
    </row>
    <row r="95" spans="4:4" ht="15.75" customHeight="1">
      <c r="D95" s="36"/>
    </row>
    <row r="96" spans="4:4" ht="15.75" customHeight="1">
      <c r="D96" s="36"/>
    </row>
    <row r="97" spans="4:4" ht="15.75" customHeight="1">
      <c r="D97" s="36"/>
    </row>
    <row r="98" spans="4:4" ht="15.75" customHeight="1">
      <c r="D98" s="36"/>
    </row>
    <row r="99" spans="4:4" ht="15.75" customHeight="1">
      <c r="D99" s="36"/>
    </row>
    <row r="100" spans="4:4" ht="15.75" customHeight="1">
      <c r="D100" s="36"/>
    </row>
    <row r="101" spans="4:4" ht="15.75" customHeight="1">
      <c r="D101" s="36"/>
    </row>
    <row r="102" spans="4:4" ht="15.75" customHeight="1">
      <c r="D102" s="36"/>
    </row>
    <row r="103" spans="4:4" ht="15.75" customHeight="1">
      <c r="D103" s="36"/>
    </row>
    <row r="104" spans="4:4" ht="15.75" customHeight="1">
      <c r="D104" s="36"/>
    </row>
    <row r="105" spans="4:4" ht="15.75" customHeight="1">
      <c r="D105" s="36"/>
    </row>
    <row r="106" spans="4:4" ht="15.75" customHeight="1">
      <c r="D106" s="36"/>
    </row>
    <row r="107" spans="4:4" ht="15.75" customHeight="1">
      <c r="D107" s="36"/>
    </row>
    <row r="108" spans="4:4" ht="15.75" customHeight="1">
      <c r="D108" s="36"/>
    </row>
    <row r="109" spans="4:4" ht="15.75" customHeight="1">
      <c r="D109" s="36"/>
    </row>
    <row r="110" spans="4:4" ht="15.75" customHeight="1">
      <c r="D110" s="36"/>
    </row>
    <row r="111" spans="4:4" ht="15.75" customHeight="1">
      <c r="D111" s="36"/>
    </row>
    <row r="112" spans="4:4" ht="15.75" customHeight="1">
      <c r="D112" s="36"/>
    </row>
    <row r="113" spans="4:4" ht="15.75" customHeight="1">
      <c r="D113" s="36"/>
    </row>
    <row r="114" spans="4:4" ht="15.75" customHeight="1">
      <c r="D114" s="36"/>
    </row>
    <row r="115" spans="4:4" ht="15.75" customHeight="1">
      <c r="D115" s="36"/>
    </row>
    <row r="116" spans="4:4" ht="15.75" customHeight="1">
      <c r="D116" s="36"/>
    </row>
    <row r="117" spans="4:4" ht="15.75" customHeight="1">
      <c r="D117" s="36"/>
    </row>
    <row r="118" spans="4:4" ht="15.75" customHeight="1">
      <c r="D118" s="36"/>
    </row>
    <row r="119" spans="4:4" ht="15.75" customHeight="1">
      <c r="D119" s="36"/>
    </row>
    <row r="120" spans="4:4" ht="15.75" customHeight="1">
      <c r="D120" s="36"/>
    </row>
    <row r="121" spans="4:4" ht="15.75" customHeight="1">
      <c r="D121" s="36"/>
    </row>
    <row r="122" spans="4:4" ht="15.75" customHeight="1">
      <c r="D122" s="36"/>
    </row>
    <row r="123" spans="4:4" ht="15.75" customHeight="1">
      <c r="D123" s="36"/>
    </row>
    <row r="124" spans="4:4" ht="15.75" customHeight="1">
      <c r="D124" s="36"/>
    </row>
    <row r="125" spans="4:4" ht="15.75" customHeight="1">
      <c r="D125" s="36"/>
    </row>
    <row r="126" spans="4:4" ht="15.75" customHeight="1">
      <c r="D126" s="36"/>
    </row>
    <row r="127" spans="4:4" ht="15.75" customHeight="1">
      <c r="D127" s="36"/>
    </row>
    <row r="128" spans="4:4" ht="15.75" customHeight="1">
      <c r="D128" s="36"/>
    </row>
    <row r="129" spans="4:4" ht="15.75" customHeight="1">
      <c r="D129" s="36"/>
    </row>
    <row r="130" spans="4:4" ht="15.75" customHeight="1">
      <c r="D130" s="36"/>
    </row>
    <row r="131" spans="4:4" ht="15.75" customHeight="1">
      <c r="D131" s="36"/>
    </row>
    <row r="132" spans="4:4" ht="15.75" customHeight="1">
      <c r="D132" s="36"/>
    </row>
    <row r="133" spans="4:4" ht="15.75" customHeight="1">
      <c r="D133" s="36"/>
    </row>
    <row r="134" spans="4:4" ht="15.75" customHeight="1">
      <c r="D134" s="36"/>
    </row>
    <row r="135" spans="4:4" ht="15.75" customHeight="1">
      <c r="D135" s="36"/>
    </row>
    <row r="136" spans="4:4" ht="15.75" customHeight="1">
      <c r="D136" s="36"/>
    </row>
    <row r="137" spans="4:4" ht="15.75" customHeight="1">
      <c r="D137" s="36"/>
    </row>
    <row r="138" spans="4:4" ht="15.75" customHeight="1">
      <c r="D138" s="36"/>
    </row>
    <row r="139" spans="4:4" ht="15.75" customHeight="1">
      <c r="D139" s="36"/>
    </row>
    <row r="140" spans="4:4" ht="15.75" customHeight="1">
      <c r="D140" s="36"/>
    </row>
    <row r="141" spans="4:4" ht="15.75" customHeight="1">
      <c r="D141" s="36"/>
    </row>
    <row r="142" spans="4:4" ht="15.75" customHeight="1">
      <c r="D142" s="36"/>
    </row>
    <row r="143" spans="4:4" ht="15.75" customHeight="1">
      <c r="D143" s="36"/>
    </row>
    <row r="144" spans="4:4" ht="15.75" customHeight="1">
      <c r="D144" s="36"/>
    </row>
    <row r="145" spans="4:4" ht="15.75" customHeight="1">
      <c r="D145" s="36"/>
    </row>
    <row r="146" spans="4:4" ht="15.75" customHeight="1">
      <c r="D146" s="36"/>
    </row>
    <row r="147" spans="4:4" ht="15.75" customHeight="1">
      <c r="D147" s="36"/>
    </row>
    <row r="148" spans="4:4" ht="15.75" customHeight="1">
      <c r="D148" s="36"/>
    </row>
    <row r="149" spans="4:4" ht="15.75" customHeight="1">
      <c r="D149" s="36"/>
    </row>
    <row r="150" spans="4:4" ht="15.75" customHeight="1">
      <c r="D150" s="36"/>
    </row>
    <row r="151" spans="4:4" ht="15.75" customHeight="1">
      <c r="D151" s="36"/>
    </row>
    <row r="152" spans="4:4" ht="15.75" customHeight="1">
      <c r="D152" s="36"/>
    </row>
    <row r="153" spans="4:4" ht="15.75" customHeight="1">
      <c r="D153" s="36"/>
    </row>
    <row r="154" spans="4:4" ht="15.75" customHeight="1">
      <c r="D154" s="36"/>
    </row>
    <row r="155" spans="4:4" ht="15.75" customHeight="1">
      <c r="D155" s="36"/>
    </row>
    <row r="156" spans="4:4" ht="15.75" customHeight="1">
      <c r="D156" s="36"/>
    </row>
    <row r="157" spans="4:4" ht="15.75" customHeight="1">
      <c r="D157" s="36"/>
    </row>
    <row r="158" spans="4:4" ht="15.75" customHeight="1">
      <c r="D158" s="36"/>
    </row>
    <row r="159" spans="4:4" ht="15.75" customHeight="1">
      <c r="D159" s="36"/>
    </row>
    <row r="160" spans="4:4" ht="15.75" customHeight="1">
      <c r="D160" s="36"/>
    </row>
    <row r="161" spans="4:4" ht="15.75" customHeight="1">
      <c r="D161" s="36"/>
    </row>
    <row r="162" spans="4:4" ht="15.75" customHeight="1">
      <c r="D162" s="36"/>
    </row>
    <row r="163" spans="4:4" ht="15.75" customHeight="1">
      <c r="D163" s="36"/>
    </row>
    <row r="164" spans="4:4" ht="15.75" customHeight="1">
      <c r="D164" s="36"/>
    </row>
    <row r="165" spans="4:4" ht="15.75" customHeight="1">
      <c r="D165" s="36"/>
    </row>
    <row r="166" spans="4:4" ht="15.75" customHeight="1">
      <c r="D166" s="36"/>
    </row>
    <row r="167" spans="4:4" ht="15.75" customHeight="1">
      <c r="D167" s="36"/>
    </row>
    <row r="168" spans="4:4" ht="15.75" customHeight="1">
      <c r="D168" s="36"/>
    </row>
    <row r="169" spans="4:4" ht="15.75" customHeight="1">
      <c r="D169" s="36"/>
    </row>
    <row r="170" spans="4:4" ht="15.75" customHeight="1">
      <c r="D170" s="36"/>
    </row>
    <row r="171" spans="4:4" ht="15.75" customHeight="1">
      <c r="D171" s="36"/>
    </row>
    <row r="172" spans="4:4" ht="15.75" customHeight="1">
      <c r="D172" s="36"/>
    </row>
    <row r="173" spans="4:4" ht="15.75" customHeight="1">
      <c r="D173" s="36"/>
    </row>
    <row r="174" spans="4:4" ht="15.75" customHeight="1">
      <c r="D174" s="36"/>
    </row>
    <row r="175" spans="4:4" ht="15.75" customHeight="1">
      <c r="D175" s="36"/>
    </row>
    <row r="176" spans="4:4" ht="15.75" customHeight="1">
      <c r="D176" s="36"/>
    </row>
    <row r="177" spans="4:4" ht="15.75" customHeight="1">
      <c r="D177" s="36"/>
    </row>
    <row r="178" spans="4:4" ht="15.75" customHeight="1">
      <c r="D178" s="36"/>
    </row>
    <row r="179" spans="4:4" ht="15.75" customHeight="1">
      <c r="D179" s="36"/>
    </row>
    <row r="180" spans="4:4" ht="15.75" customHeight="1">
      <c r="D180" s="36"/>
    </row>
    <row r="181" spans="4:4" ht="15.75" customHeight="1">
      <c r="D181" s="36"/>
    </row>
    <row r="182" spans="4:4" ht="15.75" customHeight="1">
      <c r="D182" s="36"/>
    </row>
    <row r="183" spans="4:4" ht="15.75" customHeight="1">
      <c r="D183" s="36"/>
    </row>
    <row r="184" spans="4:4" ht="15.75" customHeight="1">
      <c r="D184" s="36"/>
    </row>
    <row r="185" spans="4:4" ht="15.75" customHeight="1">
      <c r="D185" s="36"/>
    </row>
    <row r="186" spans="4:4" ht="15.75" customHeight="1">
      <c r="D186" s="36"/>
    </row>
    <row r="187" spans="4:4" ht="15.75" customHeight="1">
      <c r="D187" s="36"/>
    </row>
    <row r="188" spans="4:4" ht="15.75" customHeight="1">
      <c r="D188" s="36"/>
    </row>
    <row r="189" spans="4:4" ht="15.75" customHeight="1">
      <c r="D189" s="36"/>
    </row>
    <row r="190" spans="4:4" ht="15.75" customHeight="1">
      <c r="D190" s="36"/>
    </row>
    <row r="191" spans="4:4" ht="15.75" customHeight="1">
      <c r="D191" s="36"/>
    </row>
    <row r="192" spans="4:4" ht="15.75" customHeight="1">
      <c r="D192" s="36"/>
    </row>
    <row r="193" spans="4:4" ht="15.75" customHeight="1">
      <c r="D193" s="36"/>
    </row>
    <row r="194" spans="4:4" ht="15.75" customHeight="1">
      <c r="D194" s="36"/>
    </row>
    <row r="195" spans="4:4" ht="15.75" customHeight="1">
      <c r="D195" s="36"/>
    </row>
    <row r="196" spans="4:4" ht="15.75" customHeight="1">
      <c r="D196" s="36"/>
    </row>
    <row r="197" spans="4:4" ht="15.75" customHeight="1">
      <c r="D197" s="36"/>
    </row>
    <row r="198" spans="4:4" ht="15.75" customHeight="1">
      <c r="D198" s="36"/>
    </row>
    <row r="199" spans="4:4" ht="15.75" customHeight="1">
      <c r="D199" s="36"/>
    </row>
    <row r="200" spans="4:4" ht="15.75" customHeight="1">
      <c r="D200" s="36"/>
    </row>
    <row r="201" spans="4:4" ht="15.75" customHeight="1">
      <c r="D201" s="36"/>
    </row>
    <row r="202" spans="4:4" ht="15.75" customHeight="1">
      <c r="D202" s="36"/>
    </row>
    <row r="203" spans="4:4" ht="15.75" customHeight="1">
      <c r="D203" s="36"/>
    </row>
    <row r="204" spans="4:4" ht="15.75" customHeight="1">
      <c r="D204" s="36"/>
    </row>
    <row r="205" spans="4:4" ht="15.75" customHeight="1">
      <c r="D205" s="36"/>
    </row>
    <row r="206" spans="4:4" ht="15.75" customHeight="1">
      <c r="D206" s="36"/>
    </row>
    <row r="207" spans="4:4" ht="15.75" customHeight="1">
      <c r="D207" s="36"/>
    </row>
    <row r="208" spans="4:4" ht="15.75" customHeight="1">
      <c r="D208" s="36"/>
    </row>
    <row r="209" spans="4:4" ht="15.75" customHeight="1">
      <c r="D209" s="36"/>
    </row>
    <row r="210" spans="4:4" ht="15.75" customHeight="1">
      <c r="D210" s="36"/>
    </row>
    <row r="211" spans="4:4" ht="15.75" customHeight="1">
      <c r="D211" s="36"/>
    </row>
    <row r="212" spans="4:4" ht="15.75" customHeight="1">
      <c r="D212" s="36"/>
    </row>
    <row r="213" spans="4:4" ht="15.75" customHeight="1">
      <c r="D213" s="36"/>
    </row>
    <row r="214" spans="4:4" ht="15.75" customHeight="1">
      <c r="D214" s="36"/>
    </row>
    <row r="215" spans="4:4" ht="15.75" customHeight="1">
      <c r="D215" s="36"/>
    </row>
    <row r="216" spans="4:4" ht="15.75" customHeight="1">
      <c r="D216" s="36"/>
    </row>
    <row r="217" spans="4:4" ht="15.75" customHeight="1">
      <c r="D217" s="36"/>
    </row>
    <row r="218" spans="4:4" ht="15.75" customHeight="1">
      <c r="D218" s="36"/>
    </row>
    <row r="219" spans="4:4" ht="15.75" customHeight="1">
      <c r="D219" s="36"/>
    </row>
    <row r="220" spans="4:4" ht="15.75" customHeight="1">
      <c r="D220" s="36"/>
    </row>
    <row r="221" spans="4:4" ht="15.75" customHeight="1">
      <c r="D221" s="36"/>
    </row>
    <row r="222" spans="4:4" ht="15.75" customHeight="1">
      <c r="D222" s="36"/>
    </row>
    <row r="223" spans="4:4" ht="15.75" customHeight="1">
      <c r="D223" s="36"/>
    </row>
    <row r="224" spans="4:4" ht="15.75" customHeight="1">
      <c r="D224" s="36"/>
    </row>
    <row r="225" spans="4:4" ht="15.75" customHeight="1">
      <c r="D225" s="36"/>
    </row>
    <row r="226" spans="4:4" ht="15.75" customHeight="1">
      <c r="D226" s="36"/>
    </row>
    <row r="227" spans="4:4" ht="15.75" customHeight="1">
      <c r="D227" s="36"/>
    </row>
    <row r="228" spans="4:4" ht="15.75" customHeight="1">
      <c r="D228" s="36"/>
    </row>
    <row r="229" spans="4:4" ht="15.75" customHeight="1">
      <c r="D229" s="36"/>
    </row>
    <row r="230" spans="4:4" ht="15.75" customHeight="1">
      <c r="D230" s="36"/>
    </row>
    <row r="231" spans="4:4" ht="15.75" customHeight="1">
      <c r="D231" s="36"/>
    </row>
    <row r="232" spans="4:4" ht="15.75" customHeight="1">
      <c r="D232" s="36"/>
    </row>
    <row r="233" spans="4:4" ht="15.75" customHeight="1">
      <c r="D233" s="36"/>
    </row>
    <row r="234" spans="4:4" ht="15.75" customHeight="1">
      <c r="D234" s="36"/>
    </row>
    <row r="235" spans="4:4" ht="15.75" customHeight="1">
      <c r="D235" s="36"/>
    </row>
    <row r="236" spans="4:4" ht="15.75" customHeight="1">
      <c r="D236" s="36"/>
    </row>
    <row r="237" spans="4:4" ht="15.75" customHeight="1">
      <c r="D237" s="36"/>
    </row>
    <row r="238" spans="4:4" ht="15.75" customHeight="1">
      <c r="D238" s="36"/>
    </row>
    <row r="239" spans="4:4" ht="15.75" customHeight="1">
      <c r="D239" s="36"/>
    </row>
    <row r="240" spans="4:4" ht="15.75" customHeight="1">
      <c r="D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F1:H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</vt:lpstr>
      <vt:lpstr>Отметка об участии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2023-04-04T07:59:17Z</cp:lastPrinted>
  <dcterms:modified xsi:type="dcterms:W3CDTF">2023-04-04T08:01:09Z</dcterms:modified>
</cp:coreProperties>
</file>